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5390" windowHeight="5370" firstSheet="35" activeTab="38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HÉLIO GUABIRARA" sheetId="20" r:id="rId22"/>
    <sheet name="IVAN MORAES" sheetId="25" r:id="rId23"/>
    <sheet name="JAYME ASFORA" sheetId="23" r:id="rId24"/>
    <sheet name="JAIRO BRITTO" sheetId="19" r:id="rId25"/>
    <sheet name="JÚNIOR BOCÃO" sheetId="22" r:id="rId26"/>
    <sheet name="MARCO AURÉLIO" sheetId="28" r:id="rId27"/>
    <sheet name="MARÍLIA ARRAES" sheetId="41" r:id="rId28"/>
    <sheet name="MARCOS DI BRIA" sheetId="27" r:id="rId29"/>
    <sheet name="NATÁLIA DE MENUDO" sheetId="35" r:id="rId30"/>
    <sheet name="RAFAEL ACIOLI" sheetId="8" r:id="rId31"/>
    <sheet name="RINALDO JÚNIOR" sheetId="47" r:id="rId32"/>
    <sheet name="RENATO ANTUNES" sheetId="31" r:id="rId33"/>
    <sheet name="RICARDO CRUZ" sheetId="40" r:id="rId34"/>
    <sheet name="RODRIGO COUTINHO" sheetId="45" r:id="rId35"/>
    <sheet name="ROGÉRIO DE LUCCA" sheetId="38" r:id="rId36"/>
    <sheet name="ROMERINHO JATOBÁ " sheetId="24" r:id="rId37"/>
    <sheet name="ROMERO ALBUQUERQUE" sheetId="46" r:id="rId38"/>
    <sheet name="WANDERSON SOBRAL" sheetId="44" r:id="rId39"/>
  </sheets>
  <calcPr calcId="144525"/>
</workbook>
</file>

<file path=xl/calcChain.xml><?xml version="1.0" encoding="utf-8"?>
<calcChain xmlns="http://schemas.openxmlformats.org/spreadsheetml/2006/main">
  <c r="B19" i="30" l="1"/>
  <c r="B21" i="30" s="1"/>
  <c r="E21" i="16"/>
  <c r="F21" i="16"/>
  <c r="I21" i="16"/>
  <c r="J21" i="16"/>
  <c r="M21" i="16"/>
  <c r="C19" i="16"/>
  <c r="C21" i="16" s="1"/>
  <c r="D19" i="16"/>
  <c r="D21" i="16" s="1"/>
  <c r="E19" i="16"/>
  <c r="F19" i="16"/>
  <c r="G19" i="16"/>
  <c r="G21" i="16" s="1"/>
  <c r="H19" i="16"/>
  <c r="H21" i="16" s="1"/>
  <c r="I19" i="16"/>
  <c r="J19" i="16"/>
  <c r="K19" i="16"/>
  <c r="K21" i="16" s="1"/>
  <c r="L19" i="16"/>
  <c r="L21" i="16" s="1"/>
  <c r="M19" i="16"/>
  <c r="B19" i="33"/>
  <c r="B21" i="33" s="1"/>
  <c r="B19" i="26"/>
  <c r="B21" i="26" s="1"/>
  <c r="B22" i="26" s="1"/>
  <c r="B22" i="28"/>
  <c r="B21" i="28"/>
  <c r="B19" i="28"/>
  <c r="B19" i="3"/>
  <c r="B21" i="45"/>
  <c r="B19" i="45"/>
  <c r="G19" i="27"/>
  <c r="H19" i="27"/>
  <c r="I19" i="27"/>
  <c r="J19" i="27"/>
  <c r="K19" i="27"/>
  <c r="L19" i="27"/>
  <c r="B19" i="21"/>
  <c r="B21" i="21" s="1"/>
  <c r="B19" i="41"/>
  <c r="B21" i="41" s="1"/>
  <c r="B22" i="41" s="1"/>
  <c r="B21" i="40"/>
  <c r="B19" i="40"/>
  <c r="B22" i="40"/>
  <c r="M19" i="15" l="1"/>
  <c r="M21" i="15" s="1"/>
  <c r="L19" i="15"/>
  <c r="M19" i="2" l="1"/>
  <c r="K19" i="15"/>
  <c r="J19" i="15" l="1"/>
  <c r="I19" i="15" l="1"/>
  <c r="H19" i="15" l="1"/>
  <c r="H21" i="15" s="1"/>
  <c r="G19" i="15" l="1"/>
  <c r="F19" i="27" l="1"/>
  <c r="F19" i="15"/>
  <c r="E19" i="15" l="1"/>
  <c r="E19" i="27" l="1"/>
  <c r="B22" i="31" l="1"/>
  <c r="D19" i="15"/>
  <c r="D21" i="15" s="1"/>
  <c r="B22" i="33"/>
  <c r="B22" i="21"/>
  <c r="B22" i="30"/>
  <c r="D21" i="3"/>
  <c r="D19" i="27"/>
  <c r="C19" i="15"/>
  <c r="C21" i="15" s="1"/>
  <c r="C21" i="3"/>
  <c r="C19" i="27"/>
  <c r="C21" i="27" s="1"/>
  <c r="B19" i="25"/>
  <c r="B21" i="25" s="1"/>
  <c r="B22" i="25" s="1"/>
  <c r="B19" i="6"/>
  <c r="B21" i="6" s="1"/>
  <c r="B19" i="4"/>
  <c r="B21" i="4" s="1"/>
  <c r="B19" i="8"/>
  <c r="B21" i="8" s="1"/>
  <c r="B19" i="37"/>
  <c r="B21" i="37" s="1"/>
  <c r="B19" i="46"/>
  <c r="B21" i="46" s="1"/>
  <c r="B19" i="24"/>
  <c r="B21" i="24" s="1"/>
  <c r="B19" i="35"/>
  <c r="B21" i="35" s="1"/>
  <c r="B19" i="27"/>
  <c r="B21" i="27" s="1"/>
  <c r="B19" i="22"/>
  <c r="B21" i="22" s="1"/>
  <c r="B19" i="19"/>
  <c r="B21" i="19" s="1"/>
  <c r="B19" i="23"/>
  <c r="B21" i="23" s="1"/>
  <c r="L21" i="15"/>
  <c r="K21" i="15"/>
  <c r="J21" i="15"/>
  <c r="I21" i="15"/>
  <c r="G21" i="15"/>
  <c r="F21" i="15"/>
  <c r="E21" i="15"/>
  <c r="B19" i="15"/>
  <c r="B21" i="15" s="1"/>
  <c r="M21" i="3"/>
  <c r="L21" i="3"/>
  <c r="K21" i="3"/>
  <c r="J21" i="3"/>
  <c r="I21" i="3"/>
  <c r="H21" i="3"/>
  <c r="G21" i="3"/>
  <c r="F21" i="3"/>
  <c r="E21" i="3"/>
  <c r="B21" i="3"/>
  <c r="B22" i="3" s="1"/>
  <c r="B19" i="16"/>
  <c r="B21" i="16" s="1"/>
  <c r="B19" i="17"/>
  <c r="B21" i="17" s="1"/>
  <c r="B19" i="14"/>
  <c r="B21" i="14" s="1"/>
  <c r="B19" i="9"/>
  <c r="B21" i="9" s="1"/>
  <c r="B19" i="12"/>
  <c r="B21" i="12" s="1"/>
  <c r="B19" i="7"/>
  <c r="B21" i="7" s="1"/>
  <c r="B19" i="5"/>
  <c r="B21" i="5" s="1"/>
  <c r="B19" i="2"/>
  <c r="B21" i="2" s="1"/>
  <c r="B19" i="29"/>
  <c r="B21" i="29" s="1"/>
  <c r="B22" i="23" l="1"/>
  <c r="B22" i="24"/>
  <c r="B22" i="8"/>
  <c r="B22" i="15"/>
  <c r="B22" i="19"/>
  <c r="B22" i="12"/>
  <c r="B22" i="27"/>
  <c r="B22" i="35"/>
  <c r="B19" i="20"/>
  <c r="B21" i="20" s="1"/>
  <c r="B22" i="9"/>
  <c r="B22" i="2"/>
  <c r="B22" i="17"/>
  <c r="B22" i="4"/>
  <c r="B22" i="14"/>
  <c r="B22" i="16"/>
  <c r="B22" i="7"/>
  <c r="B22" i="6"/>
  <c r="B22" i="5"/>
  <c r="B22" i="37"/>
  <c r="B22" i="22"/>
  <c r="B22" i="46"/>
  <c r="B22" i="29"/>
  <c r="B22" i="20" l="1"/>
  <c r="B22" i="45" l="1"/>
</calcChain>
</file>

<file path=xl/sharedStrings.xml><?xml version="1.0" encoding="utf-8"?>
<sst xmlns="http://schemas.openxmlformats.org/spreadsheetml/2006/main" count="1348" uniqueCount="82">
  <si>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</si>
  <si>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</si>
  <si>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</si>
  <si>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</si>
  <si>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</si>
  <si>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</si>
  <si>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</si>
  <si>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</si>
  <si>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</si>
  <si>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</si>
  <si>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</si>
  <si>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</si>
  <si>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</si>
  <si>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</si>
  <si>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</si>
  <si>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</si>
  <si>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</si>
  <si>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</si>
  <si>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 xml:space="preserve">           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</si>
  <si>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</si>
  <si>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</si>
  <si>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</si>
  <si>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</si>
  <si>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</si>
  <si>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</si>
  <si>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</si>
  <si>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</si>
  <si>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</si>
  <si>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</si>
  <si>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</si>
  <si>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</si>
  <si>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</si>
  <si>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</si>
  <si>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</si>
  <si>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</si>
  <si>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NPC</t>
  </si>
  <si>
    <t>NPC = NÃO PRESTOU CONTAS</t>
  </si>
  <si>
    <t xml:space="preserve">  </t>
  </si>
  <si>
    <t xml:space="preserve">     </t>
  </si>
  <si>
    <t>.</t>
  </si>
  <si>
    <t>Locomoção - Locação de Automóvel3</t>
  </si>
  <si>
    <t xml:space="preserve">                                                     </t>
  </si>
  <si>
    <t>VEREADOR Aderaldo de Oliveira  - DEMONSTRATIVO DA VERBA INDENIZATORIA 2018</t>
  </si>
  <si>
    <t>VEREADOR Ivan Moraes - DEMONSTRATIVO DA VERBA INDENIZATORIA 2018</t>
  </si>
  <si>
    <t>VEREADOR Ricardo Cruz- DEMONSTRATIVO DA VERBA INDENIZATORIA 2018</t>
  </si>
  <si>
    <t>VEREADOR Marília Arraes- DEMONSTRATIVO DA VERBA INDENIZATORIA 2018</t>
  </si>
  <si>
    <t>VEREADOR Felipe Francismar- DEMONSTRATIVO DA VERBA INDENIZATORIA 2018</t>
  </si>
  <si>
    <t>VEREADOR Jairo Britto - DEMONSTRATIVO DA VERBA INDENIZATORIA 2018</t>
  </si>
  <si>
    <t>VEREADOR Marcos di Bria - DEMONSTRATIVO DA VERBA INDENIZATORIA 2018</t>
  </si>
  <si>
    <t>VEREADOR Rodrigo Coutinho - DEMONSTRATIVO DA VERBA INDENIZATORIA 2018</t>
  </si>
  <si>
    <t>VEREADOR Daize Michelle- DEMONSTRATIVO DA VERBA INDENIZATORIA 2018</t>
  </si>
  <si>
    <t>VEREADOR Marco Aurélio - DEMONSTRATIVO DA VERBA INDENIZATORIA 2018</t>
  </si>
  <si>
    <t xml:space="preserve">      </t>
  </si>
  <si>
    <t>VEREADOR André Régis - DEMONSTRATIVO DA VERBA INDENIZATORIA 2018</t>
  </si>
  <si>
    <t>VEREADOR Antônio Luiz Neto - DEMONSTRATIVO DA VERBA INDENIZATORIA 2018</t>
  </si>
  <si>
    <t>VEREADOR Rafael Acioli - DEMONSTRATIVO DA VERBA INDENIZATORIA 2018</t>
  </si>
  <si>
    <t>VEREADOR Aerto Luna - DEMONSTRATIVO DA VERBA INDENIZATORIA 2018</t>
  </si>
  <si>
    <t>VEREADOR Aline Mariano - DEMONSTRATIVO DA VERBA INDENIZATORIA 2018</t>
  </si>
  <si>
    <t>VEREADOR Romerinho Jatobá - DEMONSTRATIVO DA VERBA INDENIZATORIA 2018</t>
  </si>
  <si>
    <t>VEREADOR Fred Ferreira - DEMONSTRATIVO DA VERBA INDENIZATORIA 2018</t>
  </si>
  <si>
    <t>VEREADOR Davi Muniz- DEMONSTRATIVO DA VERBA INDENIZATORIA 2018</t>
  </si>
  <si>
    <t>VEREADOR Júnior Bocão - DEMONSTRATIVO DA VERBA INDENIZATORIA 2018</t>
  </si>
  <si>
    <t>VEREADOR Aimée Silva - DEMONSTRATIVO DA VERBA INDENIZATORIA 2018</t>
  </si>
  <si>
    <t>VEREADOR Amaro Cipriano - DEMONSTRATIVO DA VERBA INDENIZATORIA 2018</t>
  </si>
  <si>
    <t>VEREADOR Almir Fernando - DEMONSTRATIVO DA VERBA INDENIZATORIA 2018</t>
  </si>
  <si>
    <t>VEREADOR Alcides Teixeira Neto - DEMONSTRATIVO DA VERBA INDENIZATORIA 2018</t>
  </si>
  <si>
    <t>VEREADOR Ana Lúcia - DEMONSTRATIVO DA VERBA INDENIZATORIA 2018</t>
  </si>
  <si>
    <t>VEREADOR Hélio Guabiraba - DEMONSTRATIVO DA VERBA INDENIZATORIA 2018</t>
  </si>
  <si>
    <t>VEREADOR Chico Kiko - DEMONSTRATIVO DA VERBA INDENIZATORIA 2018</t>
  </si>
  <si>
    <t>VEREADOR Eduardo Pereira - DEMONSTRATIVO DA VERBA INDENIZATORIA 2018</t>
  </si>
  <si>
    <t>VEREADOR Natália de Menudo - DEMONSTRATIVO DA VERBA INDENIZATORIA 2018</t>
  </si>
  <si>
    <t>VEREADOR Jayme Asfora - DEMONSTRATIVO DA VERBA INDENIZATORIA 2018</t>
  </si>
  <si>
    <t>VEREADOR Augusto Carreras - DEMONSTRATIVO DA VERBA INDENIZATORIA 2018</t>
  </si>
  <si>
    <t>VEREADOR  Benjamin da Saúde - DEMONSTRATIVO DA VERBA INDENIZATORIA 2018</t>
  </si>
  <si>
    <t>VEREADOR Carlos Gueiros - DEMONSTRATIVO DA VERBA INDENIZATORIA 2018</t>
  </si>
  <si>
    <t>VEREADOR Eduardo Marques - DEMONSTRATIVO DA VERBA INDENIZATORIA 2018</t>
  </si>
  <si>
    <t xml:space="preserve">VEREADOR Gilberto Alves - DEMONSTRATIVO DA VERBA INDENIZATORIA 2018       </t>
  </si>
  <si>
    <t>VEREADOR Rinaldo Júnior - DEMONSTRATIVO DA VERBA INDENIZATORIA 2018</t>
  </si>
  <si>
    <t>VEREADOR Renato Antunes - DEMONSTRATIVO DA VERBA INDENIZATORIA 2018</t>
  </si>
  <si>
    <t>VEREADOR Rogério di Lucca - DEMONSTRATIVO DA VERBA INDENIZATORIA 2018</t>
  </si>
  <si>
    <t>VEREADOR Romero Albuquerque - DEMONSTRATIVO DA VERBA INDENIZATORIA 2018</t>
  </si>
  <si>
    <t>VEREADOR Wanderson Sobral - DEMONSTRATIVO DA VERBA INDENIZATORIA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</si>
</sst>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justify" vertical="top" wrapText="1"/>
    </xf>
    <xf numFmtId="43" fontId="3" fillId="0" borderId="2" xfId="1" applyFont="1" applyFill="1" applyBorder="1" applyAlignment="1">
      <alignment horizontal="justify" vertical="top" wrapText="1"/>
    </xf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0" fontId="3" fillId="0" borderId="7" xfId="0" applyNumberFormat="1" applyFont="1" applyFill="1" applyBorder="1" applyAlignment="1">
      <alignment horizontal="justify" vertical="top" wrapText="1"/>
    </xf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43" fontId="7" fillId="0" borderId="0" xfId="0" applyNumberFormat="1" applyFont="1" applyFill="1"/>
    <xf numFmtId="0" fontId="10" fillId="3" borderId="5" xfId="0" applyFont="1" applyFill="1" applyBorder="1"/>
    <xf numFmtId="43" fontId="10" fillId="3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indent="1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9" xfId="1" applyFont="1" applyFill="1" applyBorder="1" applyAlignment="1">
      <alignment horizontal="center"/>
    </xf>
    <xf numFmtId="0" fontId="10" fillId="0" borderId="5" xfId="0" applyFont="1" applyFill="1" applyBorder="1"/>
    <xf numFmtId="43" fontId="11" fillId="2" borderId="4" xfId="1" applyFont="1" applyFill="1" applyBorder="1" applyAlignment="1">
      <alignment horizontal="center"/>
    </xf>
    <xf numFmtId="0" fontId="10" fillId="0" borderId="10" xfId="0" applyFont="1" applyFill="1" applyBorder="1"/>
    <xf numFmtId="43" fontId="11" fillId="2" borderId="8" xfId="1" applyFont="1" applyFill="1" applyBorder="1" applyAlignment="1">
      <alignment horizontal="center"/>
    </xf>
    <xf numFmtId="43" fontId="11" fillId="0" borderId="8" xfId="1" applyFont="1" applyFill="1" applyBorder="1" applyAlignment="1">
      <alignment horizontal="center"/>
    </xf>
    <xf numFmtId="43" fontId="11" fillId="0" borderId="8" xfId="1" applyFont="1" applyFill="1" applyBorder="1"/>
    <xf numFmtId="2" fontId="11" fillId="0" borderId="8" xfId="1" applyNumberFormat="1" applyFont="1" applyFill="1" applyBorder="1"/>
    <xf numFmtId="0" fontId="10" fillId="0" borderId="0" xfId="0" applyFont="1" applyFill="1" applyBorder="1"/>
    <xf numFmtId="0" fontId="7" fillId="2" borderId="14" xfId="0" applyFont="1" applyFill="1" applyBorder="1"/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43" fontId="12" fillId="0" borderId="4" xfId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B27" sqref="B27"/>
    </sheetView>
  </sheetViews>
  <sheetFormatPr defaultRowHeight="12.75" x14ac:dyDescent="0.2"/>
  <cols>
    <col min="1" max="1" width="44" style="21" customWidth="1"/>
    <col min="2" max="2" width="9.85546875" style="15" customWidth="1"/>
    <col min="3" max="3" width="9.28515625" style="15" customWidth="1"/>
    <col min="4" max="4" width="9.140625" style="16" customWidth="1"/>
    <col min="5" max="5" width="9" style="16" bestFit="1" customWidth="1"/>
    <col min="6" max="7" width="8.85546875" style="16" customWidth="1"/>
    <col min="8" max="8" width="9" style="16" customWidth="1"/>
    <col min="9" max="9" width="9" style="16" bestFit="1" customWidth="1"/>
    <col min="10" max="10" width="9.5703125" style="16" customWidth="1"/>
    <col min="11" max="11" width="10.2851562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4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4" ht="21.75" thickBot="1" x14ac:dyDescent="0.25">
      <c r="A2" s="45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4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4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25.5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4350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4" s="22" customFormat="1" ht="25.5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4" s="20" customFormat="1" ht="25.5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4350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4350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4350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18" sqref="G18"/>
    </sheetView>
  </sheetViews>
  <sheetFormatPr defaultRowHeight="12.75" x14ac:dyDescent="0.2"/>
  <cols>
    <col min="1" max="1" width="51" style="2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54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>
        <v>3720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880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4600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2" zoomScaleNormal="100" workbookViewId="0">
      <selection activeCell="B22" sqref="B22"/>
    </sheetView>
  </sheetViews>
  <sheetFormatPr defaultRowHeight="12.75" x14ac:dyDescent="0.2"/>
  <cols>
    <col min="1" max="1" width="57.42578125" style="2" customWidth="1"/>
    <col min="2" max="2" width="9.28515625" style="10" customWidth="1"/>
    <col min="3" max="3" width="10" style="10" customWidth="1"/>
    <col min="4" max="4" width="9.28515625" style="11" customWidth="1"/>
    <col min="5" max="5" width="10.28515625" style="11" bestFit="1" customWidth="1"/>
    <col min="6" max="7" width="9" style="11" bestFit="1" customWidth="1"/>
    <col min="8" max="9" width="8.7109375" style="11" customWidth="1"/>
    <col min="10" max="10" width="8.85546875" style="11" customWidth="1"/>
    <col min="11" max="11" width="9.28515625" style="11" customWidth="1"/>
    <col min="12" max="12" width="9" style="11" customWidth="1"/>
    <col min="13" max="13" width="8.7109375" style="11" customWidth="1"/>
    <col min="14" max="16384" width="9.140625" style="4"/>
  </cols>
  <sheetData>
    <row r="1" spans="1:13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72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5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/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x14ac:dyDescent="0.2">
      <c r="A13" s="8" t="s">
        <v>28</v>
      </c>
      <c r="B13" s="32"/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2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2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/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zoomScaleNormal="100" workbookViewId="0">
      <selection activeCell="C27" sqref="C27"/>
    </sheetView>
  </sheetViews>
  <sheetFormatPr defaultRowHeight="12.75" x14ac:dyDescent="0.2"/>
  <cols>
    <col min="1" max="1" width="59.140625" style="21" customWidth="1"/>
    <col min="2" max="3" width="9" style="15" bestFit="1" customWidth="1"/>
    <col min="4" max="9" width="9" style="16" bestFit="1" customWidth="1"/>
    <col min="10" max="10" width="9.42578125" style="16" customWidth="1"/>
    <col min="11" max="11" width="9" style="16" customWidth="1"/>
    <col min="12" max="13" width="9" style="16" bestFit="1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73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2500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592.32000000000005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42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549.9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283.35000000000002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650</v>
      </c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4617.57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18.22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4599.3499999999995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4599.3499999999995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D18" sqref="D18"/>
    </sheetView>
  </sheetViews>
  <sheetFormatPr defaultRowHeight="12.75" x14ac:dyDescent="0.2"/>
  <cols>
    <col min="1" max="1" width="68.85546875" style="2" customWidth="1"/>
    <col min="2" max="2" width="9.28515625" style="10" customWidth="1"/>
    <col min="3" max="3" width="10.42578125" style="10" customWidth="1"/>
    <col min="4" max="4" width="11.140625" style="11" customWidth="1"/>
    <col min="5" max="5" width="9" style="11" bestFit="1" customWidth="1"/>
    <col min="6" max="6" width="10.85546875" style="11" customWidth="1"/>
    <col min="7" max="7" width="9.28515625" style="11" customWidth="1"/>
    <col min="8" max="8" width="9.42578125" style="11" customWidth="1"/>
    <col min="9" max="9" width="9" style="11" bestFit="1" customWidth="1"/>
    <col min="10" max="10" width="9.7109375" style="11" customWidth="1"/>
    <col min="11" max="11" width="9.5703125" style="11" customWidth="1"/>
    <col min="12" max="12" width="11.7109375" style="11" customWidth="1"/>
    <col min="13" max="13" width="13" style="11" customWidth="1"/>
    <col min="14" max="16384" width="9.140625" style="4"/>
  </cols>
  <sheetData>
    <row r="1" spans="1:13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74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5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/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 x14ac:dyDescent="0.2">
      <c r="A13" s="8" t="s">
        <v>28</v>
      </c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12" customFormat="1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6" customFormat="1" x14ac:dyDescent="0.2">
      <c r="A16" s="8" t="s">
        <v>31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">
      <c r="B25" s="10" t="s">
        <v>18</v>
      </c>
    </row>
    <row r="33" spans="13:13" x14ac:dyDescent="0.2">
      <c r="M33" s="11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A2" sqref="A2:M2"/>
    </sheetView>
  </sheetViews>
  <sheetFormatPr defaultRowHeight="12.75" x14ac:dyDescent="0.2"/>
  <cols>
    <col min="1" max="1" width="64.5703125" style="21" customWidth="1"/>
    <col min="2" max="2" width="10.855468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68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900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2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40</v>
      </c>
      <c r="B12" s="30">
        <v>3915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0">
        <v>0</v>
      </c>
      <c r="C14" s="30"/>
      <c r="D14" s="30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2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4815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215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A2" sqref="A2:M2"/>
    </sheetView>
  </sheetViews>
  <sheetFormatPr defaultRowHeight="12.75" x14ac:dyDescent="0.2"/>
  <cols>
    <col min="1" max="1" width="60.7109375" style="21" customWidth="1"/>
    <col min="2" max="3" width="9" style="15" bestFit="1" customWidth="1"/>
    <col min="4" max="7" width="9" style="16" bestFit="1" customWidth="1"/>
    <col min="8" max="8" width="8.85546875" style="16" bestFit="1" customWidth="1"/>
    <col min="9" max="10" width="9" style="16" bestFit="1" customWidth="1"/>
    <col min="11" max="11" width="8.85546875" style="16" customWidth="1"/>
    <col min="12" max="13" width="9" style="16" bestFit="1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60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4000</v>
      </c>
      <c r="C5" s="30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318.62</v>
      </c>
      <c r="C7" s="30">
        <v>0</v>
      </c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179.78</v>
      </c>
      <c r="C8" s="30">
        <v>0</v>
      </c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368.52</v>
      </c>
      <c r="C9" s="30">
        <v>0</v>
      </c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153.58000000000001</v>
      </c>
      <c r="C10" s="30">
        <v>0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22" customFormat="1" x14ac:dyDescent="0.2">
      <c r="A11" s="7" t="s">
        <v>26</v>
      </c>
      <c r="B11" s="32"/>
      <c r="C11" s="32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/>
      <c r="C12" s="32">
        <v>0</v>
      </c>
      <c r="D12" s="30">
        <v>0</v>
      </c>
      <c r="E12" s="30">
        <v>0</v>
      </c>
      <c r="F12" s="30">
        <v>0</v>
      </c>
      <c r="G12" s="33"/>
      <c r="H12" s="33"/>
      <c r="I12" s="34"/>
      <c r="J12" s="33"/>
      <c r="K12" s="33"/>
      <c r="L12" s="33"/>
      <c r="M12" s="33"/>
    </row>
    <row r="13" spans="1:13" s="22" customFormat="1" x14ac:dyDescent="0.2">
      <c r="A13" s="8" t="s">
        <v>28</v>
      </c>
      <c r="B13" s="32">
        <v>0</v>
      </c>
      <c r="C13" s="32">
        <v>0</v>
      </c>
      <c r="D13" s="30">
        <v>0</v>
      </c>
      <c r="E13" s="30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>
        <v>0</v>
      </c>
      <c r="D14" s="30">
        <v>0</v>
      </c>
      <c r="E14" s="30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0">
        <v>0</v>
      </c>
      <c r="E15" s="32" t="s">
        <v>37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2">
        <v>0</v>
      </c>
      <c r="C16" s="32">
        <v>0</v>
      </c>
      <c r="D16" s="30">
        <v>0</v>
      </c>
      <c r="E16" s="33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0">
        <v>0</v>
      </c>
      <c r="E17" s="33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>
        <v>0</v>
      </c>
      <c r="D18" s="30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5020.5</v>
      </c>
      <c r="C19" s="28">
        <f t="shared" si="0"/>
        <v>0</v>
      </c>
      <c r="D19" s="28">
        <f t="shared" si="0"/>
        <v>0</v>
      </c>
      <c r="E19" s="28">
        <f t="shared" si="0"/>
        <v>0</v>
      </c>
      <c r="F19" s="28">
        <f t="shared" si="0"/>
        <v>0</v>
      </c>
      <c r="G19" s="28">
        <f t="shared" si="0"/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420.5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>
        <f t="shared" ref="C21:M21" si="1">C19-C20</f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D21" sqref="D21"/>
    </sheetView>
  </sheetViews>
  <sheetFormatPr defaultRowHeight="12.75" x14ac:dyDescent="0.2"/>
  <cols>
    <col min="1" max="1" width="56.42578125" style="2" customWidth="1"/>
    <col min="2" max="2" width="10.140625" style="10" customWidth="1"/>
    <col min="3" max="3" width="9" style="10" customWidth="1"/>
    <col min="4" max="9" width="9" style="11" bestFit="1" customWidth="1"/>
    <col min="10" max="10" width="10" style="11" bestFit="1" customWidth="1"/>
    <col min="11" max="11" width="8.7109375" style="11" customWidth="1"/>
    <col min="12" max="12" width="9" style="11" customWidth="1"/>
    <col min="13" max="13" width="9.5703125" style="11" customWidth="1"/>
    <col min="14" max="16384" width="9.140625" style="4"/>
  </cols>
  <sheetData>
    <row r="1" spans="1:13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50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5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>
        <v>0</v>
      </c>
      <c r="C12" s="32">
        <v>0</v>
      </c>
      <c r="D12" s="32">
        <v>0</v>
      </c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3"/>
    </row>
    <row r="14" spans="1:13" s="12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0">
        <v>0</v>
      </c>
      <c r="F14" s="30">
        <v>0</v>
      </c>
      <c r="G14" s="32">
        <v>0</v>
      </c>
      <c r="H14" s="32">
        <v>0</v>
      </c>
      <c r="I14" s="32">
        <v>0</v>
      </c>
      <c r="J14" s="30">
        <v>0</v>
      </c>
      <c r="K14" s="30">
        <v>0</v>
      </c>
      <c r="L14" s="32">
        <v>0</v>
      </c>
      <c r="M14" s="33"/>
    </row>
    <row r="15" spans="1:13" s="6" customFormat="1" x14ac:dyDescent="0.2">
      <c r="A15" s="9" t="s">
        <v>30</v>
      </c>
      <c r="B15" s="35">
        <v>1769.04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2"/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0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10">
        <v>1400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3169.04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3169.04</v>
      </c>
      <c r="C21" s="28">
        <f t="shared" ref="C21:M21" si="0">C19-C20</f>
        <v>0</v>
      </c>
      <c r="D21" s="28">
        <f t="shared" si="0"/>
        <v>0</v>
      </c>
      <c r="E21" s="28">
        <f t="shared" si="0"/>
        <v>0</v>
      </c>
      <c r="F21" s="28">
        <f t="shared" si="0"/>
        <v>0</v>
      </c>
      <c r="G21" s="28">
        <f t="shared" si="0"/>
        <v>0</v>
      </c>
      <c r="H21" s="28">
        <f t="shared" si="0"/>
        <v>0</v>
      </c>
      <c r="I21" s="28">
        <f t="shared" si="0"/>
        <v>0</v>
      </c>
      <c r="J21" s="28">
        <f t="shared" si="0"/>
        <v>0</v>
      </c>
      <c r="K21" s="28">
        <f t="shared" si="0"/>
        <v>0</v>
      </c>
      <c r="L21" s="28">
        <f t="shared" si="0"/>
        <v>0</v>
      </c>
      <c r="M21" s="28">
        <f t="shared" si="0"/>
        <v>0</v>
      </c>
    </row>
    <row r="22" spans="1:13" ht="13.5" thickBot="1" x14ac:dyDescent="0.25">
      <c r="A22" s="36" t="s">
        <v>12</v>
      </c>
      <c r="B22" s="37">
        <f>AVERAGE(B21)</f>
        <v>3169.04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E28" sqref="E28"/>
    </sheetView>
  </sheetViews>
  <sheetFormatPr defaultRowHeight="12.75" x14ac:dyDescent="0.2"/>
  <cols>
    <col min="1" max="1" width="63.28515625" style="21" customWidth="1"/>
    <col min="2" max="3" width="9" style="15" bestFit="1" customWidth="1"/>
    <col min="4" max="10" width="9" style="16" bestFit="1" customWidth="1"/>
    <col min="11" max="11" width="9" style="16" customWidth="1"/>
    <col min="12" max="12" width="9" style="16" bestFit="1" customWidth="1"/>
    <col min="13" max="13" width="9.285156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69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3200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1400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4600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F14" sqref="F14"/>
    </sheetView>
  </sheetViews>
  <sheetFormatPr defaultRowHeight="12.75" x14ac:dyDescent="0.2"/>
  <cols>
    <col min="1" max="1" width="59.140625" style="21" customWidth="1"/>
    <col min="2" max="2" width="9" style="15" customWidth="1"/>
    <col min="3" max="3" width="7.85546875" style="15" bestFit="1" customWidth="1"/>
    <col min="4" max="9" width="7.85546875" style="16" bestFit="1" customWidth="1"/>
    <col min="10" max="10" width="8.5703125" style="16" customWidth="1"/>
    <col min="11" max="12" width="7.85546875" style="16" bestFit="1" customWidth="1"/>
    <col min="13" max="13" width="9.8554687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A25" s="21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D23" sqref="D23"/>
    </sheetView>
  </sheetViews>
  <sheetFormatPr defaultRowHeight="12.75" x14ac:dyDescent="0.2"/>
  <cols>
    <col min="1" max="1" width="70" style="21" customWidth="1"/>
    <col min="2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3720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3720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3720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3720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D9" sqref="D9"/>
    </sheetView>
  </sheetViews>
  <sheetFormatPr defaultRowHeight="12" x14ac:dyDescent="0.2"/>
  <cols>
    <col min="1" max="1" width="51.7109375" style="3" customWidth="1"/>
    <col min="2" max="2" width="9" style="10" customWidth="1"/>
    <col min="3" max="3" width="8.140625" style="10" customWidth="1"/>
    <col min="4" max="7" width="9" style="11" bestFit="1" customWidth="1"/>
    <col min="8" max="8" width="8.7109375" style="11" customWidth="1"/>
    <col min="9" max="9" width="9" style="11" bestFit="1" customWidth="1"/>
    <col min="10" max="10" width="9.42578125" style="11" customWidth="1"/>
    <col min="11" max="12" width="9" style="11" customWidth="1"/>
    <col min="13" max="13" width="9" style="11" bestFit="1" customWidth="1"/>
    <col min="14" max="16384" width="9.140625" style="4"/>
  </cols>
  <sheetData>
    <row r="1" spans="1:13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5" customFormat="1" ht="21.75" thickBot="1" x14ac:dyDescent="0.25">
      <c r="A2" s="45" t="s">
        <v>56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2.75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1119.69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2.75" x14ac:dyDescent="0.2">
      <c r="A8" s="31" t="s">
        <v>23</v>
      </c>
      <c r="B8" s="30">
        <v>118.22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2.75" x14ac:dyDescent="0.2">
      <c r="A10" s="31" t="s">
        <v>25</v>
      </c>
      <c r="B10" s="30">
        <v>309.56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ht="12.75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ht="12.75" x14ac:dyDescent="0.2">
      <c r="A13" s="8" t="s">
        <v>28</v>
      </c>
      <c r="B13" s="32">
        <v>0</v>
      </c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2">
        <v>0</v>
      </c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2">
        <v>323</v>
      </c>
      <c r="C15" s="32"/>
      <c r="D15" s="32"/>
      <c r="E15" s="33"/>
      <c r="F15" s="32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3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1870.47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>
        <f t="shared" ref="M19" si="0">SUM(M5:M18)</f>
        <v>0</v>
      </c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>
        <v>0</v>
      </c>
    </row>
    <row r="21" spans="1:13" ht="13.5" thickBot="1" x14ac:dyDescent="0.25">
      <c r="A21" s="27" t="s">
        <v>15</v>
      </c>
      <c r="B21" s="28">
        <f>B19-B20</f>
        <v>1870.47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1870.47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E17" sqref="E17"/>
    </sheetView>
  </sheetViews>
  <sheetFormatPr defaultRowHeight="12.75" x14ac:dyDescent="0.2"/>
  <cols>
    <col min="1" max="1" width="68.140625" style="21" customWidth="1"/>
    <col min="2" max="3" width="9" style="15" bestFit="1" customWidth="1"/>
    <col min="4" max="4" width="9.140625" style="16" bestFit="1" customWidth="1"/>
    <col min="5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4753.33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4753.33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153.33000000000001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7" sqref="F27"/>
    </sheetView>
  </sheetViews>
  <sheetFormatPr defaultRowHeight="12.75" x14ac:dyDescent="0.2"/>
  <cols>
    <col min="1" max="1" width="63" style="21" customWidth="1"/>
    <col min="2" max="3" width="9" style="15" bestFit="1" customWidth="1"/>
    <col min="4" max="11" width="9" style="16" bestFit="1" customWidth="1"/>
    <col min="12" max="12" width="9.42578125" style="16" customWidth="1"/>
    <col min="13" max="13" width="10.140625" style="16" customWidth="1"/>
    <col min="14" max="16384" width="9.140625" style="18"/>
  </cols>
  <sheetData>
    <row r="1" spans="1:14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4" ht="21.75" thickBot="1" x14ac:dyDescent="0.25">
      <c r="A2" s="45" t="s">
        <v>76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4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4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x14ac:dyDescent="0.2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4553</v>
      </c>
      <c r="C12" s="32"/>
      <c r="D12" s="32"/>
      <c r="E12" s="32"/>
      <c r="F12" s="33"/>
      <c r="G12" s="33"/>
      <c r="H12" s="33"/>
      <c r="I12" s="34"/>
      <c r="J12" s="33"/>
      <c r="K12" s="33"/>
      <c r="L12" s="33"/>
      <c r="M12" s="33"/>
      <c r="N12" s="25"/>
    </row>
    <row r="13" spans="1:14" s="20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3">
        <v>0</v>
      </c>
      <c r="G13" s="33"/>
      <c r="H13" s="33"/>
      <c r="I13" s="33"/>
      <c r="J13" s="33"/>
      <c r="K13" s="33"/>
      <c r="L13" s="33"/>
      <c r="M13" s="33"/>
    </row>
    <row r="14" spans="1:14" s="22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0">
        <v>0</v>
      </c>
      <c r="F14" s="33">
        <v>0</v>
      </c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2">
        <v>0</v>
      </c>
      <c r="D16" s="32">
        <v>0</v>
      </c>
      <c r="E16" s="33">
        <v>0</v>
      </c>
      <c r="F16" s="33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3">
        <v>0</v>
      </c>
      <c r="F17" s="33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>
        <v>0</v>
      </c>
      <c r="D18" s="35">
        <v>0</v>
      </c>
      <c r="E18" s="32">
        <v>0</v>
      </c>
      <c r="F18" s="32">
        <v>0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4553</v>
      </c>
      <c r="C19" s="28">
        <f t="shared" si="0"/>
        <v>0</v>
      </c>
      <c r="D19" s="28">
        <f t="shared" si="0"/>
        <v>0</v>
      </c>
      <c r="E19" s="28">
        <f t="shared" si="0"/>
        <v>0</v>
      </c>
      <c r="F19" s="28">
        <f t="shared" si="0"/>
        <v>0</v>
      </c>
      <c r="G19" s="28">
        <f t="shared" si="0"/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0</v>
      </c>
      <c r="C20" s="32">
        <v>0</v>
      </c>
      <c r="D20" s="32">
        <v>0</v>
      </c>
      <c r="E20" s="32">
        <v>0</v>
      </c>
      <c r="F20" s="32"/>
      <c r="G20" s="32"/>
      <c r="H20" s="32"/>
      <c r="I20" s="32"/>
      <c r="J20" s="32"/>
      <c r="K20" s="32">
        <v>0</v>
      </c>
      <c r="L20" s="32">
        <v>0</v>
      </c>
      <c r="M20" s="32">
        <v>0</v>
      </c>
    </row>
    <row r="21" spans="1:13" ht="13.5" thickBot="1" x14ac:dyDescent="0.25">
      <c r="A21" s="27" t="s">
        <v>15</v>
      </c>
      <c r="B21" s="28">
        <f>B19-B20</f>
        <v>4553</v>
      </c>
      <c r="C21" s="28">
        <f t="shared" ref="C21:M21" si="1">C19-C20</f>
        <v>0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4553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12" sqref="G12"/>
    </sheetView>
  </sheetViews>
  <sheetFormatPr defaultRowHeight="12.75" x14ac:dyDescent="0.2"/>
  <cols>
    <col min="1" max="1" width="67.85546875" style="21" customWidth="1"/>
    <col min="2" max="2" width="10.140625" style="15" customWidth="1"/>
    <col min="3" max="3" width="9" style="15" bestFit="1" customWidth="1"/>
    <col min="4" max="8" width="9" style="16" bestFit="1" customWidth="1"/>
    <col min="9" max="9" width="10" style="16" bestFit="1" customWidth="1"/>
    <col min="10" max="10" width="9" style="16" bestFit="1" customWidth="1"/>
    <col min="11" max="11" width="8.85546875" style="16" customWidth="1"/>
    <col min="12" max="12" width="9" style="16" bestFit="1" customWidth="1"/>
    <col min="13" max="13" width="9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67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6000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6000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1400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D27" sqref="D27"/>
    </sheetView>
  </sheetViews>
  <sheetFormatPr defaultRowHeight="12.75" x14ac:dyDescent="0.2"/>
  <cols>
    <col min="1" max="1" width="59.5703125" style="21" customWidth="1"/>
    <col min="2" max="2" width="9.7109375" style="15" customWidth="1"/>
    <col min="3" max="3" width="9" style="15" bestFit="1" customWidth="1"/>
    <col min="4" max="6" width="9" style="16" bestFit="1" customWidth="1"/>
    <col min="7" max="8" width="9.5703125" style="16" bestFit="1" customWidth="1"/>
    <col min="9" max="12" width="9" style="16" bestFit="1" customWidth="1"/>
    <col min="13" max="13" width="10.140625" style="16" customWidth="1"/>
    <col min="14" max="16384" width="9.140625" style="18"/>
  </cols>
  <sheetData>
    <row r="1" spans="1:14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4" ht="21.75" thickBot="1" x14ac:dyDescent="0.25">
      <c r="A2" s="45" t="s">
        <v>43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4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4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x14ac:dyDescent="0.2">
      <c r="A5" s="7" t="s">
        <v>20</v>
      </c>
      <c r="B5" s="30">
        <v>1503.9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469.16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426.99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1281.3800000000001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</row>
    <row r="14" spans="1:14" s="22" customFormat="1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178.95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8" t="s">
        <v>33</v>
      </c>
      <c r="B18" s="32"/>
      <c r="C18" s="32"/>
      <c r="D18" s="33"/>
      <c r="E18" s="30"/>
      <c r="F18" s="33"/>
      <c r="G18" s="33"/>
      <c r="H18" s="33"/>
      <c r="I18" s="33"/>
      <c r="J18" s="33"/>
      <c r="K18" s="33"/>
      <c r="L18" s="33"/>
      <c r="M18" s="33"/>
    </row>
    <row r="19" spans="1:13" ht="13.5" thickBot="1" x14ac:dyDescent="0.25">
      <c r="A19" s="27" t="s">
        <v>34</v>
      </c>
      <c r="B19" s="28">
        <f t="shared" ref="B19" si="0">SUM(B5:B18)</f>
        <v>3860.38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178.95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3681.4300000000003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AVERAGE(A21:B21)</f>
        <v>3681.4300000000003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E25" sqref="E25"/>
    </sheetView>
  </sheetViews>
  <sheetFormatPr defaultRowHeight="12.75" x14ac:dyDescent="0.2"/>
  <cols>
    <col min="1" max="1" width="58.28515625" style="21" customWidth="1"/>
    <col min="2" max="2" width="9.7109375" style="15" customWidth="1"/>
    <col min="3" max="3" width="8.7109375" style="15" bestFit="1" customWidth="1"/>
    <col min="4" max="8" width="7.85546875" style="16" bestFit="1" customWidth="1"/>
    <col min="9" max="11" width="9" style="16" bestFit="1" customWidth="1"/>
    <col min="12" max="12" width="8.85546875" style="16" customWidth="1"/>
    <col min="13" max="13" width="10.1406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71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3150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236.87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0</v>
      </c>
      <c r="C12" s="32"/>
      <c r="D12" s="32"/>
      <c r="E12" s="32"/>
      <c r="F12" s="32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150.69999999999999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4" x14ac:dyDescent="0.2">
      <c r="A17" s="8" t="s">
        <v>32</v>
      </c>
      <c r="B17" s="32">
        <v>0</v>
      </c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4" ht="13.5" thickBot="1" x14ac:dyDescent="0.25">
      <c r="A18" s="14" t="s">
        <v>33</v>
      </c>
      <c r="B18" s="35">
        <v>0</v>
      </c>
      <c r="C18" s="35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4" ht="13.5" thickBot="1" x14ac:dyDescent="0.25">
      <c r="A19" s="27" t="s">
        <v>34</v>
      </c>
      <c r="B19" s="28">
        <f t="shared" ref="B19" si="0">SUM(B5:B18)</f>
        <v>3537.5699999999997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8" t="s">
        <v>38</v>
      </c>
    </row>
    <row r="20" spans="1:14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4" ht="13.5" thickBot="1" x14ac:dyDescent="0.25">
      <c r="A21" s="27" t="s">
        <v>15</v>
      </c>
      <c r="B21" s="28">
        <f>B19-B20</f>
        <v>3537.5699999999997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4" ht="13.5" thickBot="1" x14ac:dyDescent="0.25">
      <c r="A22" s="36" t="s">
        <v>12</v>
      </c>
      <c r="B22" s="37">
        <f>AVERAGE(B21)</f>
        <v>3537.5699999999997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4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 x14ac:dyDescent="0.25">
      <c r="A24"/>
    </row>
    <row r="25" spans="1:14" x14ac:dyDescent="0.2">
      <c r="E25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C5" sqref="C5:F5"/>
    </sheetView>
  </sheetViews>
  <sheetFormatPr defaultRowHeight="12.75" x14ac:dyDescent="0.2"/>
  <cols>
    <col min="1" max="1" width="62" style="21" customWidth="1"/>
    <col min="2" max="2" width="10" style="15" customWidth="1"/>
    <col min="3" max="3" width="9" style="15" bestFit="1" customWidth="1"/>
    <col min="4" max="8" width="9" style="16" bestFit="1" customWidth="1"/>
    <col min="9" max="9" width="9" style="16" customWidth="1"/>
    <col min="10" max="12" width="9" style="16" bestFit="1" customWidth="1"/>
    <col min="13" max="13" width="9.8554687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2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 t="s">
        <v>17</v>
      </c>
      <c r="C6" s="30"/>
      <c r="D6" s="30"/>
      <c r="E6" s="30"/>
      <c r="F6" s="32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2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2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2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2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1950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3"/>
      <c r="F13" s="32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2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2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2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1950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1950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1950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16" sqref="G16"/>
    </sheetView>
  </sheetViews>
  <sheetFormatPr defaultRowHeight="12.75" x14ac:dyDescent="0.2"/>
  <cols>
    <col min="1" max="1" width="65.28515625" style="21" customWidth="1"/>
    <col min="2" max="2" width="9.71093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4699.91</v>
      </c>
      <c r="C12" s="30"/>
      <c r="D12" s="30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/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0"/>
      <c r="D18" s="32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4699.91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99.91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H15" sqref="H15"/>
    </sheetView>
  </sheetViews>
  <sheetFormatPr defaultRowHeight="12.75" x14ac:dyDescent="0.2"/>
  <cols>
    <col min="1" max="1" width="52.28515625" style="21" customWidth="1"/>
    <col min="2" max="2" width="11.7109375" style="15" customWidth="1"/>
    <col min="3" max="3" width="8.42578125" style="15" customWidth="1"/>
    <col min="4" max="5" width="7.85546875" style="16" bestFit="1" customWidth="1"/>
    <col min="6" max="6" width="9" style="16" bestFit="1" customWidth="1"/>
    <col min="7" max="7" width="9.140625" style="16" customWidth="1"/>
    <col min="8" max="8" width="9.7109375" style="16" customWidth="1"/>
    <col min="9" max="9" width="9.85546875" style="16" customWidth="1"/>
    <col min="10" max="10" width="9" style="16" bestFit="1" customWidth="1"/>
    <col min="11" max="11" width="9.85546875" style="16" customWidth="1"/>
    <col min="12" max="12" width="9.28515625" style="16" customWidth="1"/>
    <col min="13" max="13" width="9.57031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5683.23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5683.23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1083.23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 t="s">
        <v>17</v>
      </c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B25" s="15" t="s">
        <v>52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2" zoomScaleNormal="100" workbookViewId="0">
      <selection activeCell="F24" sqref="F24"/>
    </sheetView>
  </sheetViews>
  <sheetFormatPr defaultRowHeight="15" x14ac:dyDescent="0.25"/>
  <cols>
    <col min="1" max="1" width="64.85546875" customWidth="1"/>
    <col min="2" max="2" width="11" customWidth="1"/>
    <col min="3" max="3" width="9.140625" customWidth="1"/>
    <col min="4" max="4" width="9" bestFit="1" customWidth="1"/>
  </cols>
  <sheetData>
    <row r="1" spans="1:13" ht="21.75" thickBot="1" x14ac:dyDescent="0.3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3">
      <c r="A2" s="45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x14ac:dyDescent="0.25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x14ac:dyDescent="0.25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3720</v>
      </c>
      <c r="C12" s="32"/>
      <c r="D12" s="33"/>
      <c r="E12" s="30"/>
      <c r="F12" s="33"/>
      <c r="G12" s="33"/>
      <c r="H12" s="33"/>
      <c r="I12" s="33"/>
      <c r="J12" s="33"/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>
        <f t="shared" ref="B19" si="0">SUM(B5:B18)</f>
        <v>3720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 x14ac:dyDescent="0.3">
      <c r="A20" s="36" t="s">
        <v>14</v>
      </c>
      <c r="B20" s="32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f>B19-B20</f>
        <v>3720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>
        <f>AVERAGE(B21)</f>
        <v>3720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F27" sqref="F27"/>
    </sheetView>
  </sheetViews>
  <sheetFormatPr defaultRowHeight="12.75" x14ac:dyDescent="0.2"/>
  <cols>
    <col min="1" max="1" width="61.7109375" style="21" customWidth="1"/>
    <col min="2" max="2" width="9.7109375" style="15" customWidth="1"/>
    <col min="3" max="3" width="9.42578125" style="15" customWidth="1"/>
    <col min="4" max="7" width="9" style="16" bestFit="1" customWidth="1"/>
    <col min="8" max="8" width="9.140625" style="16" customWidth="1"/>
    <col min="9" max="10" width="9" style="16" bestFit="1" customWidth="1"/>
    <col min="11" max="11" width="8.710937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3000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 s="23" customFormat="1" x14ac:dyDescent="0.2">
      <c r="A11" s="7" t="s">
        <v>26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>
        <v>1680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3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2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2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>
        <v>0</v>
      </c>
      <c r="D15" s="32">
        <v>0</v>
      </c>
      <c r="E15" s="32">
        <v>0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2">
        <v>0</v>
      </c>
      <c r="C16" s="32">
        <v>0</v>
      </c>
      <c r="D16" s="32">
        <v>0</v>
      </c>
      <c r="E16" s="32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2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>
        <v>0</v>
      </c>
      <c r="D18" s="32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L19" si="0">SUM(B5:B18)</f>
        <v>4680</v>
      </c>
      <c r="C19" s="28">
        <f t="shared" si="0"/>
        <v>0</v>
      </c>
      <c r="D19" s="28">
        <f t="shared" si="0"/>
        <v>0</v>
      </c>
      <c r="E19" s="28">
        <f t="shared" si="0"/>
        <v>0</v>
      </c>
      <c r="F19" s="28">
        <f t="shared" si="0"/>
        <v>0</v>
      </c>
      <c r="G19" s="28">
        <f t="shared" si="0"/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8">
        <f t="shared" si="0"/>
        <v>0</v>
      </c>
      <c r="L19" s="28">
        <f t="shared" si="0"/>
        <v>0</v>
      </c>
      <c r="M19" s="28"/>
    </row>
    <row r="20" spans="1:13" ht="13.5" thickBot="1" x14ac:dyDescent="0.25">
      <c r="A20" s="36" t="s">
        <v>14</v>
      </c>
      <c r="B20" s="29">
        <v>80</v>
      </c>
      <c r="C20" s="32">
        <v>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>
        <f t="shared" ref="C21" si="1">C19-C20</f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B22" sqref="B22"/>
    </sheetView>
  </sheetViews>
  <sheetFormatPr defaultRowHeight="12.75" x14ac:dyDescent="0.2"/>
  <cols>
    <col min="1" max="1" width="47.42578125" style="21" customWidth="1"/>
    <col min="2" max="2" width="8.855468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4" s="17" customFormat="1" ht="21.75" thickBot="1" x14ac:dyDescent="0.35">
      <c r="A1" s="52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4" ht="21.75" thickBot="1" x14ac:dyDescent="0.25">
      <c r="A2" s="45" t="s">
        <v>62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4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4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13.5" customHeight="1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2480</v>
      </c>
      <c r="C12" s="32"/>
      <c r="D12" s="33"/>
      <c r="E12" s="30"/>
      <c r="F12" s="33"/>
      <c r="G12" s="33"/>
      <c r="H12" s="33"/>
      <c r="I12" s="34"/>
      <c r="J12" s="33"/>
      <c r="K12" s="33"/>
      <c r="L12" s="33"/>
      <c r="M12" s="33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  <c r="N13" s="26"/>
    </row>
    <row r="14" spans="1:14" s="22" customFormat="1" ht="25.5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2"/>
      <c r="D15" s="32"/>
      <c r="F15" s="32"/>
      <c r="G15" s="30"/>
      <c r="H15" s="32"/>
      <c r="I15" s="32"/>
      <c r="J15" s="32"/>
      <c r="K15" s="32"/>
      <c r="L15" s="32"/>
      <c r="M15" s="32"/>
    </row>
    <row r="16" spans="1:14" s="20" customFormat="1" ht="25.5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2480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2480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2480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9" spans="1:13" x14ac:dyDescent="0.2">
      <c r="E29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13" sqref="G13"/>
    </sheetView>
  </sheetViews>
  <sheetFormatPr defaultRowHeight="12.75" x14ac:dyDescent="0.2"/>
  <cols>
    <col min="1" max="1" width="54.7109375" style="21" customWidth="1"/>
    <col min="2" max="2" width="11.5703125" style="15" customWidth="1"/>
    <col min="3" max="3" width="9" style="15" bestFit="1" customWidth="1"/>
    <col min="4" max="10" width="9" style="16" bestFit="1" customWidth="1"/>
    <col min="11" max="11" width="9.28515625" style="16" customWidth="1"/>
    <col min="12" max="12" width="9.140625" style="16" customWidth="1"/>
    <col min="13" max="13" width="9" style="16" bestFit="1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70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4550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4550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4550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4550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E27" sqref="E27"/>
    </sheetView>
  </sheetViews>
  <sheetFormatPr defaultRowHeight="12.75" x14ac:dyDescent="0.2"/>
  <cols>
    <col min="1" max="1" width="57.85546875" style="2" customWidth="1"/>
    <col min="2" max="2" width="10.42578125" style="10" customWidth="1"/>
    <col min="3" max="3" width="10.5703125" style="10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9.85546875" style="11" customWidth="1"/>
    <col min="12" max="12" width="8.85546875" style="11" customWidth="1"/>
    <col min="13" max="13" width="10" style="11" customWidth="1"/>
    <col min="14" max="16384" width="9.140625" style="4"/>
  </cols>
  <sheetData>
    <row r="1" spans="1:13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55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>
        <v>4960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4960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360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J16" sqref="J16"/>
    </sheetView>
  </sheetViews>
  <sheetFormatPr defaultRowHeight="15" x14ac:dyDescent="0.25"/>
  <cols>
    <col min="1" max="1" width="61.42578125" customWidth="1"/>
    <col min="2" max="2" width="9.5703125" bestFit="1" customWidth="1"/>
    <col min="13" max="13" width="10.5703125" customWidth="1"/>
  </cols>
  <sheetData>
    <row r="1" spans="1:13" ht="21.75" thickBot="1" x14ac:dyDescent="0.3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3">
      <c r="A2" s="45" t="s">
        <v>77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x14ac:dyDescent="0.25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x14ac:dyDescent="0.25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x14ac:dyDescent="0.25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 x14ac:dyDescent="0.3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43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D13" sqref="D13"/>
    </sheetView>
  </sheetViews>
  <sheetFormatPr defaultRowHeight="12.75" x14ac:dyDescent="0.2"/>
  <cols>
    <col min="1" max="1" width="59.42578125" style="21" customWidth="1"/>
    <col min="2" max="2" width="10.5703125" style="15" customWidth="1"/>
    <col min="3" max="3" width="7.85546875" style="15" bestFit="1" customWidth="1"/>
    <col min="4" max="4" width="8.7109375" style="16" bestFit="1" customWidth="1"/>
    <col min="5" max="11" width="7.85546875" style="16" bestFit="1" customWidth="1"/>
    <col min="12" max="12" width="7.85546875" style="16" customWidth="1"/>
    <col min="13" max="13" width="8.57031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workbookViewId="0">
      <selection activeCell="I15" sqref="I15"/>
    </sheetView>
  </sheetViews>
  <sheetFormatPr defaultRowHeight="15" x14ac:dyDescent="0.25"/>
  <cols>
    <col min="1" max="1" width="56.5703125" customWidth="1"/>
    <col min="2" max="2" width="9.5703125" bestFit="1" customWidth="1"/>
  </cols>
  <sheetData>
    <row r="1" spans="1:13" ht="21.75" thickBot="1" x14ac:dyDescent="0.3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3">
      <c r="A2" s="45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x14ac:dyDescent="0.25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x14ac:dyDescent="0.25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A5" s="7" t="s">
        <v>20</v>
      </c>
      <c r="B5" s="30">
        <v>2000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1674</v>
      </c>
      <c r="C12" s="32"/>
      <c r="D12" s="32"/>
      <c r="E12" s="30"/>
      <c r="F12" s="33"/>
      <c r="G12" s="33"/>
      <c r="H12" s="33"/>
      <c r="I12" s="34"/>
      <c r="J12" s="33"/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17.25" customHeight="1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>
        <f>SUM(B5:B18)</f>
        <v>3674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 x14ac:dyDescent="0.3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f>B19-B20</f>
        <v>3674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>
        <f>AVERAGE(B21)</f>
        <v>3674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D27" sqref="D27"/>
    </sheetView>
  </sheetViews>
  <sheetFormatPr defaultRowHeight="12.75" x14ac:dyDescent="0.2"/>
  <cols>
    <col min="1" max="1" width="64.7109375" style="21" customWidth="1"/>
    <col min="2" max="3" width="8.7109375" style="15" customWidth="1"/>
    <col min="4" max="4" width="8.42578125" style="16" customWidth="1"/>
    <col min="5" max="5" width="9.28515625" style="16" customWidth="1"/>
    <col min="6" max="7" width="7.85546875" style="16" bestFit="1" customWidth="1"/>
    <col min="8" max="8" width="8.85546875" style="16" customWidth="1"/>
    <col min="9" max="10" width="9" style="16" bestFit="1" customWidth="1"/>
    <col min="11" max="11" width="9" style="16" customWidth="1"/>
    <col min="12" max="12" width="9.28515625" style="16" customWidth="1"/>
    <col min="13" max="13" width="9" style="16" bestFit="1" customWidth="1"/>
    <col min="14" max="16384" width="9.140625" style="18"/>
  </cols>
  <sheetData>
    <row r="1" spans="1:14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4" ht="21.75" thickBot="1" x14ac:dyDescent="0.25">
      <c r="A2" s="45" t="s">
        <v>49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4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4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x14ac:dyDescent="0.2">
      <c r="A5" s="7" t="s">
        <v>20</v>
      </c>
      <c r="B5" s="30">
        <v>600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18.309999999999999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121.74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4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  <c r="N13" s="20" t="s">
        <v>41</v>
      </c>
    </row>
    <row r="14" spans="1:14" s="22" customFormat="1" x14ac:dyDescent="0.2">
      <c r="A14" s="8" t="s">
        <v>29</v>
      </c>
      <c r="B14" s="32">
        <v>0</v>
      </c>
      <c r="C14" s="30"/>
      <c r="D14" s="32"/>
      <c r="E14" s="33"/>
      <c r="F14" s="30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0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0"/>
      <c r="D16" s="33"/>
      <c r="E16" s="33"/>
      <c r="F16" s="30"/>
      <c r="G16" s="33"/>
      <c r="H16" s="33"/>
      <c r="I16" s="33"/>
      <c r="J16" s="33"/>
      <c r="K16" s="33"/>
      <c r="L16" s="33"/>
      <c r="M16" s="33"/>
      <c r="N16" s="44"/>
    </row>
    <row r="17" spans="1:13" x14ac:dyDescent="0.2">
      <c r="A17" s="8" t="s">
        <v>32</v>
      </c>
      <c r="B17" s="32">
        <v>0</v>
      </c>
      <c r="C17" s="30"/>
      <c r="D17" s="33"/>
      <c r="E17" s="33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SUM(B4:B18)</f>
        <v>740.05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740.05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740.05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110" zoomScaleNormal="110" workbookViewId="0">
      <selection activeCell="H17" sqref="H17"/>
    </sheetView>
  </sheetViews>
  <sheetFormatPr defaultRowHeight="12.75" x14ac:dyDescent="0.2"/>
  <cols>
    <col min="1" max="1" width="60.140625" style="21" customWidth="1"/>
    <col min="2" max="2" width="8.42578125" style="15" customWidth="1"/>
    <col min="3" max="3" width="8" style="15" bestFit="1" customWidth="1"/>
    <col min="4" max="4" width="8" style="16" bestFit="1" customWidth="1"/>
    <col min="5" max="11" width="7.140625" style="16" customWidth="1"/>
    <col min="12" max="12" width="7.42578125" style="16" customWidth="1"/>
    <col min="13" max="13" width="7.1406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A25" s="21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14" sqref="G14"/>
    </sheetView>
  </sheetViews>
  <sheetFormatPr defaultRowHeight="12.75" x14ac:dyDescent="0.2"/>
  <cols>
    <col min="1" max="1" width="52.28515625" style="21" customWidth="1"/>
    <col min="2" max="2" width="10.5703125" style="15" customWidth="1"/>
    <col min="3" max="3" width="9" style="15" bestFit="1" customWidth="1"/>
    <col min="4" max="11" width="9" style="16" bestFit="1" customWidth="1"/>
    <col min="12" max="12" width="8.7109375" style="16" customWidth="1"/>
    <col min="13" max="13" width="9.1406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58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3100</v>
      </c>
      <c r="C12" s="30"/>
      <c r="D12" s="30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2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3100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3100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3100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A2" sqref="A2:M2"/>
    </sheetView>
  </sheetViews>
  <sheetFormatPr defaultRowHeight="12.75" x14ac:dyDescent="0.2"/>
  <cols>
    <col min="1" max="1" width="64.140625" style="21" customWidth="1"/>
    <col min="2" max="2" width="10.2851562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80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5521.1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5521.1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921.1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B23" sqref="B23"/>
    </sheetView>
  </sheetViews>
  <sheetFormatPr defaultRowHeight="15" x14ac:dyDescent="0.25"/>
  <cols>
    <col min="1" max="1" width="63" customWidth="1"/>
    <col min="2" max="2" width="9.5703125" bestFit="1" customWidth="1"/>
  </cols>
  <sheetData>
    <row r="1" spans="1:13" ht="21.75" thickBot="1" x14ac:dyDescent="0.3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3">
      <c r="A2" s="45" t="s">
        <v>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x14ac:dyDescent="0.25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x14ac:dyDescent="0.25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 t="s">
        <v>35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5.75" thickBot="1" x14ac:dyDescent="0.3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H11" sqref="H11"/>
    </sheetView>
  </sheetViews>
  <sheetFormatPr defaultRowHeight="12" x14ac:dyDescent="0.2"/>
  <cols>
    <col min="1" max="1" width="46.5703125" style="3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65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2.75" x14ac:dyDescent="0.2">
      <c r="A5" s="7" t="s">
        <v>20</v>
      </c>
      <c r="B5" s="30">
        <v>1500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190.88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2.75" x14ac:dyDescent="0.2">
      <c r="A8" s="31" t="s">
        <v>23</v>
      </c>
      <c r="B8" s="30">
        <v>81.36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5.75" customHeight="1" x14ac:dyDescent="0.2">
      <c r="A10" s="31" t="s">
        <v>25</v>
      </c>
      <c r="B10" s="30">
        <v>126.94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ht="12.75" x14ac:dyDescent="0.2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2800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 ht="12.75" x14ac:dyDescent="0.2">
      <c r="A13" s="8" t="s">
        <v>28</v>
      </c>
      <c r="B13" s="32">
        <v>0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4699.18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99.18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D18" sqref="D18"/>
    </sheetView>
  </sheetViews>
  <sheetFormatPr defaultRowHeight="12.75" x14ac:dyDescent="0.2"/>
  <cols>
    <col min="1" max="1" width="57.28515625" style="13" customWidth="1"/>
    <col min="2" max="2" width="9.5703125" style="10" customWidth="1"/>
    <col min="3" max="3" width="9.42578125" style="10" customWidth="1"/>
    <col min="4" max="7" width="9" style="11" bestFit="1" customWidth="1"/>
    <col min="8" max="8" width="9" style="11" customWidth="1"/>
    <col min="9" max="9" width="9" style="11" bestFit="1" customWidth="1"/>
    <col min="10" max="10" width="11" style="11" customWidth="1"/>
    <col min="11" max="11" width="9" style="11" customWidth="1"/>
    <col min="12" max="12" width="9.28515625" style="11" customWidth="1"/>
    <col min="13" max="13" width="10.5703125" style="11" customWidth="1"/>
    <col min="14" max="16384" width="9.140625" style="4"/>
  </cols>
  <sheetData>
    <row r="1" spans="1:13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5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>
        <v>3520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3520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3520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3520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D18" sqref="D18"/>
    </sheetView>
  </sheetViews>
  <sheetFormatPr defaultRowHeight="11.25" x14ac:dyDescent="0.2"/>
  <cols>
    <col min="1" max="1" width="61.85546875" style="4" customWidth="1"/>
    <col min="2" max="2" width="9.42578125" style="10" customWidth="1"/>
    <col min="3" max="3" width="9" style="10" bestFit="1" customWidth="1"/>
    <col min="4" max="7" width="9" style="11" bestFit="1" customWidth="1"/>
    <col min="8" max="8" width="9.140625" style="11" customWidth="1"/>
    <col min="9" max="9" width="9.42578125" style="11" customWidth="1"/>
    <col min="10" max="10" width="9" style="11" bestFit="1" customWidth="1"/>
    <col min="11" max="11" width="8.7109375" style="11" customWidth="1"/>
    <col min="12" max="12" width="9.7109375" style="11" customWidth="1"/>
    <col min="13" max="13" width="9.28515625" style="11" customWidth="1"/>
    <col min="14" max="16384" width="9.140625" style="4"/>
  </cols>
  <sheetData>
    <row r="1" spans="1:14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4" ht="21.75" thickBot="1" x14ac:dyDescent="0.25">
      <c r="A2" s="45" t="s">
        <v>64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4" s="5" customFormat="1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4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4" ht="12.75" x14ac:dyDescent="0.2">
      <c r="A5" s="7" t="s">
        <v>20</v>
      </c>
      <c r="B5" s="30">
        <v>1324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ht="12.75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ht="12.75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12.75" x14ac:dyDescent="0.2">
      <c r="A10" s="31" t="s">
        <v>25</v>
      </c>
      <c r="B10" s="30">
        <v>197.36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ht="12.75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12" customFormat="1" ht="12.75" x14ac:dyDescent="0.2">
      <c r="A12" s="8" t="s">
        <v>27</v>
      </c>
      <c r="B12" s="32">
        <v>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  <c r="N12" s="24"/>
    </row>
    <row r="13" spans="1:14" s="6" customFormat="1" ht="12.75" x14ac:dyDescent="0.2">
      <c r="A13" s="8" t="s">
        <v>28</v>
      </c>
      <c r="B13" s="32">
        <v>2400.87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4" s="12" customFormat="1" ht="12.75" x14ac:dyDescent="0.2">
      <c r="A14" s="8" t="s">
        <v>29</v>
      </c>
      <c r="B14" s="32">
        <v>0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4" s="6" customFormat="1" ht="12.75" x14ac:dyDescent="0.2">
      <c r="A15" s="9" t="s">
        <v>30</v>
      </c>
      <c r="B15" s="32">
        <v>530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s="6" customFormat="1" ht="12.75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4452.2299999999996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4452.2299999999996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4452.2299999999996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13" sqref="J13"/>
    </sheetView>
  </sheetViews>
  <sheetFormatPr defaultRowHeight="12" x14ac:dyDescent="0.2"/>
  <cols>
    <col min="1" max="1" width="52.140625" style="3" customWidth="1"/>
    <col min="2" max="3" width="9" style="10" bestFit="1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8.7109375" style="11" customWidth="1"/>
    <col min="12" max="12" width="9.5703125" style="11" customWidth="1"/>
    <col min="13" max="13" width="9.28515625" style="11" customWidth="1"/>
    <col min="14" max="16384" width="9.140625" style="4"/>
  </cols>
  <sheetData>
    <row r="1" spans="1:13" s="1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12.75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2.75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2.75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ht="12.75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4704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12" customFormat="1" ht="12.75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" si="0">SUM(B5:B18)</f>
        <v>4704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104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14" sqref="K14"/>
    </sheetView>
  </sheetViews>
  <sheetFormatPr defaultRowHeight="12.75" x14ac:dyDescent="0.2"/>
  <cols>
    <col min="1" max="1" width="58.28515625" style="21" customWidth="1"/>
    <col min="2" max="2" width="10.140625" style="15" customWidth="1"/>
    <col min="3" max="3" width="7.85546875" style="15" bestFit="1" customWidth="1"/>
    <col min="4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66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4620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4620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3.5" thickBot="1" x14ac:dyDescent="0.25">
      <c r="A20" s="36" t="s">
        <v>14</v>
      </c>
      <c r="B20" s="29">
        <v>20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F22" sqref="F22"/>
    </sheetView>
  </sheetViews>
  <sheetFormatPr defaultRowHeight="12.75" x14ac:dyDescent="0.2"/>
  <cols>
    <col min="1" max="1" width="60.7109375" style="21" customWidth="1"/>
    <col min="2" max="2" width="9.28515625" style="15" customWidth="1"/>
    <col min="3" max="3" width="7.5703125" style="15" customWidth="1"/>
    <col min="4" max="4" width="7.85546875" style="16" customWidth="1"/>
    <col min="5" max="5" width="8.28515625" style="16" customWidth="1"/>
    <col min="6" max="6" width="7.7109375" style="16" customWidth="1"/>
    <col min="7" max="7" width="7.85546875" style="16" customWidth="1"/>
    <col min="8" max="8" width="7.7109375" style="16" customWidth="1"/>
    <col min="9" max="10" width="8.28515625" style="16" customWidth="1"/>
    <col min="11" max="11" width="9" style="16" customWidth="1"/>
    <col min="12" max="12" width="8.42578125" style="16" customWidth="1"/>
    <col min="13" max="13" width="8.140625" style="16" customWidth="1"/>
    <col min="14" max="16384" width="9.140625" style="18"/>
  </cols>
  <sheetData>
    <row r="1" spans="1:13" s="17" customFormat="1" ht="21.75" thickBot="1" x14ac:dyDescent="0.35">
      <c r="A1" s="45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1.75" thickBot="1" x14ac:dyDescent="0.25">
      <c r="A2" s="45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9" customFormat="1" ht="11.25" x14ac:dyDescent="0.2">
      <c r="A3" s="48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 t="s">
        <v>6</v>
      </c>
      <c r="H3" s="50" t="s">
        <v>7</v>
      </c>
      <c r="I3" s="50" t="s">
        <v>16</v>
      </c>
      <c r="J3" s="50" t="s">
        <v>8</v>
      </c>
      <c r="K3" s="50" t="s">
        <v>9</v>
      </c>
      <c r="L3" s="50" t="s">
        <v>10</v>
      </c>
      <c r="M3" s="50" t="s">
        <v>11</v>
      </c>
    </row>
    <row r="4" spans="1:13" ht="11.25" x14ac:dyDescent="0.2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149.97999999999999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4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4" ht="13.5" thickBot="1" x14ac:dyDescent="0.25">
      <c r="A18" s="14" t="s">
        <v>33</v>
      </c>
      <c r="B18" s="30">
        <v>125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4" ht="13.5" thickBot="1" x14ac:dyDescent="0.25">
      <c r="A19" s="27" t="s">
        <v>34</v>
      </c>
      <c r="B19" s="29">
        <f>SUM(B5:B18)</f>
        <v>274.98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4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4" ht="13.5" thickBot="1" x14ac:dyDescent="0.25">
      <c r="A21" s="27" t="s">
        <v>15</v>
      </c>
      <c r="B21" s="28">
        <f>B19-B20</f>
        <v>274.98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4" ht="13.5" thickBot="1" x14ac:dyDescent="0.25">
      <c r="A22" s="36" t="s">
        <v>12</v>
      </c>
      <c r="B22" s="37">
        <f>AVERAGE(B21)</f>
        <v>274.98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4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 x14ac:dyDescent="0.25">
      <c r="A24"/>
      <c r="N24" s="18" t="s">
        <v>39</v>
      </c>
    </row>
    <row r="26" spans="1:14" x14ac:dyDescent="0.2">
      <c r="A26" s="21" t="s">
        <v>37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39</vt:i4>
      </vt:variant>
    </vt:vector>
  </HeadingPairs>
  <TitlesOfParts>
    <vt:vector size="39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HÉLIO GUABIRARA</vt:lpstr>
      <vt:lpstr>IVAN MORAES</vt:lpstr>
      <vt:lpstr>JAYME ASFORA</vt:lpstr>
      <vt:lpstr>JAIRO BRITTO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WANDERSON SOBRAL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USER</cp:lastModifiedBy>
  <cp:lastPrinted>2017-04-12T13:26:31Z</cp:lastPrinted>
  <dcterms:created xsi:type="dcterms:W3CDTF">2010-04-15T12:47:32Z</dcterms:created>
  <dcterms:modified xsi:type="dcterms:W3CDTF">2018-02-22T16:02:06Z</dcterms:modified>
</cp:coreProperties>
</file>