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0" windowWidth="15390" windowHeight="5370" firstSheet="24" activeTab="28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</sheets>
  <calcPr calcId="125725"/>
</workbook>
</file>

<file path=xl/calcChain.xml><?xml version="1.0" encoding="utf-8"?>
<calcChain xmlns="http://schemas.openxmlformats.org/spreadsheetml/2006/main">
  <c r="B21" i="44"/>
  <c r="B22" s="1"/>
  <c r="B19"/>
  <c r="B19" i="11"/>
  <c r="B21" s="1"/>
  <c r="B22" s="1"/>
  <c r="B19" i="10"/>
  <c r="B21" s="1"/>
  <c r="B22" s="1"/>
  <c r="B19" i="30" l="1"/>
  <c r="B21" s="1"/>
  <c r="E21" i="16"/>
  <c r="F21"/>
  <c r="I21"/>
  <c r="J21"/>
  <c r="M21"/>
  <c r="C19"/>
  <c r="C21" s="1"/>
  <c r="D19"/>
  <c r="D21" s="1"/>
  <c r="E19"/>
  <c r="F19"/>
  <c r="G19"/>
  <c r="G21" s="1"/>
  <c r="H19"/>
  <c r="H21" s="1"/>
  <c r="I19"/>
  <c r="J19"/>
  <c r="K19"/>
  <c r="K21" s="1"/>
  <c r="L19"/>
  <c r="L21" s="1"/>
  <c r="M19"/>
  <c r="B19" i="33"/>
  <c r="B21" s="1"/>
  <c r="B19" i="26"/>
  <c r="B21" s="1"/>
  <c r="B22" s="1"/>
  <c r="B22" i="28"/>
  <c r="B21"/>
  <c r="B19"/>
  <c r="B19" i="3"/>
  <c r="B19" i="45"/>
  <c r="B21" s="1"/>
  <c r="G19" i="27"/>
  <c r="H19"/>
  <c r="I19"/>
  <c r="J19"/>
  <c r="K19"/>
  <c r="L19"/>
  <c r="B19" i="21"/>
  <c r="B21" s="1"/>
  <c r="B22" i="41"/>
  <c r="B19" i="40"/>
  <c r="B21" s="1"/>
  <c r="B22" s="1"/>
  <c r="M19" i="15" l="1"/>
  <c r="M21" s="1"/>
  <c r="L19"/>
  <c r="M19" i="2" l="1"/>
  <c r="K19" i="15"/>
  <c r="J19" l="1"/>
  <c r="I19" l="1"/>
  <c r="H19" l="1"/>
  <c r="H21" s="1"/>
  <c r="G19" l="1"/>
  <c r="F19" i="27" l="1"/>
  <c r="F19" i="15"/>
  <c r="E19" l="1"/>
  <c r="E19" i="27" l="1"/>
  <c r="B22" i="31" l="1"/>
  <c r="D19" i="15"/>
  <c r="D21" s="1"/>
  <c r="B22" i="33"/>
  <c r="B22" i="21"/>
  <c r="B22" i="30"/>
  <c r="D21" i="3"/>
  <c r="D19" i="27"/>
  <c r="C19" i="15"/>
  <c r="C21" s="1"/>
  <c r="C21" i="3"/>
  <c r="C19" i="27"/>
  <c r="C21" s="1"/>
  <c r="B19" i="25"/>
  <c r="B21" s="1"/>
  <c r="B22" s="1"/>
  <c r="B19" i="6"/>
  <c r="B21" s="1"/>
  <c r="B19" i="4"/>
  <c r="B21" s="1"/>
  <c r="B19" i="8"/>
  <c r="B21" s="1"/>
  <c r="B19" i="37"/>
  <c r="B21" s="1"/>
  <c r="B19" i="46"/>
  <c r="B21" s="1"/>
  <c r="B19" i="24"/>
  <c r="B21" s="1"/>
  <c r="B19" i="35"/>
  <c r="B21" s="1"/>
  <c r="B19" i="27"/>
  <c r="B21" s="1"/>
  <c r="B19" i="22"/>
  <c r="B21" s="1"/>
  <c r="B19" i="19"/>
  <c r="B21" s="1"/>
  <c r="B19" i="23"/>
  <c r="B21" s="1"/>
  <c r="L21" i="15"/>
  <c r="K21"/>
  <c r="J21"/>
  <c r="I21"/>
  <c r="G21"/>
  <c r="F21"/>
  <c r="E21"/>
  <c r="B19"/>
  <c r="B21" s="1"/>
  <c r="M21" i="3"/>
  <c r="L21"/>
  <c r="K21"/>
  <c r="J21"/>
  <c r="I21"/>
  <c r="H21"/>
  <c r="G21"/>
  <c r="F21"/>
  <c r="E21"/>
  <c r="B21"/>
  <c r="B22" s="1"/>
  <c r="B19" i="16"/>
  <c r="B21" s="1"/>
  <c r="B19" i="17"/>
  <c r="B21" s="1"/>
  <c r="B19" i="14"/>
  <c r="B21" s="1"/>
  <c r="B19" i="12"/>
  <c r="B21" s="1"/>
  <c r="B19" i="7"/>
  <c r="B21" s="1"/>
  <c r="B19" i="5"/>
  <c r="B21" s="1"/>
  <c r="B19" i="2"/>
  <c r="B21" s="1"/>
  <c r="B19" i="29"/>
  <c r="B21" s="1"/>
  <c r="B22" i="23" l="1"/>
  <c r="B22" i="24"/>
  <c r="B22" i="8"/>
  <c r="B22" i="15"/>
  <c r="B22" i="19"/>
  <c r="B22" i="12"/>
  <c r="B22" i="27"/>
  <c r="B22" i="35"/>
  <c r="B19" i="20"/>
  <c r="B21" s="1"/>
  <c r="B22" i="9"/>
  <c r="B22" i="2"/>
  <c r="B22" i="17"/>
  <c r="B22" i="4"/>
  <c r="B22" i="14"/>
  <c r="B22" i="16"/>
  <c r="B22" i="7"/>
  <c r="B22" i="6"/>
  <c r="B22" i="5"/>
  <c r="B22" i="37"/>
  <c r="B22" i="22"/>
  <c r="B22" i="46"/>
  <c r="B22" i="29"/>
  <c r="B22" i="20" l="1"/>
  <c r="B22" i="45" l="1"/>
</calcChain>
</file>

<file path=xl/sharedStrings.xml><?xml version="1.0" encoding="utf-8"?>
<sst xmlns="http://schemas.openxmlformats.org/spreadsheetml/2006/main" count="1352" uniqueCount="83">
  <si>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</si>
  <si>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</si>
  <si>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</si>
  <si>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</si>
  <si>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</si>
  <si>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</si>
  <si>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</si>
  <si>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</si>
  <si>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</si>
  <si>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</si>
  <si>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</si>
  <si>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</si>
  <si>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</si>
  <si>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</si>
  <si>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</si>
  <si>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</si>
  <si>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</si>
  <si>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</si>
  <si>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</si>
  <si>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</si>
  <si>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</si>
  <si>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</si>
  <si>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</si>
  <si>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</si>
  <si>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</si>
  <si>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</si>
  <si>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</si>
  <si>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</si>
  <si>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</si>
  <si>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</si>
  <si>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</si>
  <si>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</si>
  <si>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</si>
  <si>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</si>
  <si>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</si>
  <si>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</si>
  <si>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</si>
  <si>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</si>
  <si>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</si>
  <si>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</si>
  <si>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>Locomoção - Locação de Automóvel3</t>
  </si>
  <si>
    <t xml:space="preserve">                                                     </t>
  </si>
  <si>
    <t xml:space="preserve">      </t>
  </si>
  <si>
    <t>VEREADOR Aderaldo de Oliveira  - DEMONSTRATIVO DA VERBA INDENIZATORIA 2019</t>
  </si>
  <si>
    <t>VEREADOR Aerto Luna - DEMONSTRATIVO DA VERBA INDENIZATORIA 2019</t>
  </si>
  <si>
    <t>VEREADOR Aimée Silva - DEMONSTRATIVO DA VERBA INDENIZATORIA 2019</t>
  </si>
  <si>
    <t>VEREADOR Alcides Teixeira Neto - DEMONSTRATIVO DA VERBA INDENIZATORIA 2019</t>
  </si>
  <si>
    <t>VEREADOR Aline Mariano - DEMONSTRATIVO DA VERBA INDENIZATORIA 2019</t>
  </si>
  <si>
    <t>VEREADOR Almir Fernando - DEMONSTRATIVO DA VERBA INDENIZATORIA 2019</t>
  </si>
  <si>
    <t xml:space="preserve"> VEREADOR Amaro Cipriano de Lima- DEMONSTRATIVO DA VERBA INDENIZATORIA 2019</t>
  </si>
  <si>
    <t>VEREADOR Ana Lúcia do Rêgo Ferreira- DEMONSTRATIVO DA VERBA INDENIZATORIA 2019</t>
  </si>
  <si>
    <t>VEREADOR André Régis - DEMONSTRATIVO DA VERBA INDENIZATORIA 2019</t>
  </si>
  <si>
    <t>VEREADOR Antônio Luiz Neto - DEMONSTRATIVO DA VERBA INDENIZATORIA 2019</t>
  </si>
  <si>
    <t>VEREADOR Augusto Carreras - DEMONSTRATIVO DA VERBA INDENIZATORIA 2019</t>
  </si>
  <si>
    <t>VEREADOR  Benjamin da Saúde - DEMONSTRATIVO DA VERBA INDENIZATORIA 2019</t>
  </si>
  <si>
    <t>VEREADOR Carlos Gueiros - DEMONSTRATIVO DA VERBA INDENIZATORIA 2019</t>
  </si>
  <si>
    <t>VEREADOR Chico Kiko - DEMONSTRATIVO DA VERBA INDENIZATORIA 2019</t>
  </si>
  <si>
    <t>VEREADOR Davi Muniz- DEMONSTRATIVO DA VERBA INDENIZATORIA 2019</t>
  </si>
  <si>
    <t>VEREADOR Daize Michele de Aguiar- DEMONSTRATIVO DA VERBA INDENIZATORIA 2019</t>
  </si>
  <si>
    <t>VEREADOR Eduardo Pereira - DEMONSTRATIVO DA VERBA INDENIZATORIA 2019</t>
  </si>
  <si>
    <t>VEREADOR Eduardo Marques - DEMONSTRATIVO DA VERBA INDENIZATORIA 2019</t>
  </si>
  <si>
    <t>VEREADOR Felipe Francismar- DEMONSTRATIVO DA VERBA INDENIZATORIA 2019</t>
  </si>
  <si>
    <t>VEREADOR Fred Ferreira - DEMONSTRATIVO DA VERBA INDENIZATORIA 2019</t>
  </si>
  <si>
    <t>VEREADOR Hélio Guabiraba - DEMONSTRATIVO DA VERBA INDENIZATORIA 2019</t>
  </si>
  <si>
    <t>VEREADOR Ivan Moraes - DEMONSTRATIVO DA VERBA INDENIZATORIA 2019</t>
  </si>
  <si>
    <t>VEREADOR Jayme Asfora - DEMONSTRATIVO DA VERBA INDENIZATORIA 2019</t>
  </si>
  <si>
    <t>VEREADOR Jairo Britto - DEMONSTRATIVO DA VERBA INDENIZATORIA 2019</t>
  </si>
  <si>
    <t>VEREADOR Júnior Bocão - DEMONSTRATIVO DA VERBA INDENIZATORIA 2019</t>
  </si>
  <si>
    <t>VEREADOR Marco Aurélio - DEMONSTRATIVO DA VERBA INDENIZATORIA 2019</t>
  </si>
  <si>
    <t>VEREADOR Marília Arraes- DEMONSTRATIVO DA VERBA INDENIZATORIA 2019</t>
  </si>
  <si>
    <t>VEREADOR Marcos di Bria - DEMONSTRATIVO DA VERBA INDENIZATORIA 2019</t>
  </si>
  <si>
    <t>VEREADOR Natália de Menudo - DEMONSTRATIVO DA VERBA INDENIZATORIA 2019</t>
  </si>
  <si>
    <t>VEREADOR Rafael Acioli - DEMONSTRATIVO DA VERBA INDENIZATORIA 2019</t>
  </si>
  <si>
    <t>VEREADOR Rinaldo Júnior - DEMONSTRATIVO DA VERBA INDENIZATORIA 2019</t>
  </si>
  <si>
    <t>VEREADOR Ricardo Cruz- DEMONSTRATIVO DA VERBA INDENIZATORIA 2019</t>
  </si>
  <si>
    <t>VEREADOR Rodrigo Coutinho - DEMONSTRATIVO DA VERBA INDENIZATORIA 2019</t>
  </si>
  <si>
    <t>VEREADOR Renato Antunes - DEMONSTRATIVO DA VERBA INDENIZATORIA 2019</t>
  </si>
  <si>
    <t>VEREADOR Rogério di Lucca - DEMONSTRATIVO DA VERBA INDENIZATORIA 2019</t>
  </si>
  <si>
    <t>VEREADOR Romerinho Jatobá - DEMONSTRATIVO DA VERBA INDENIZATORIA 2019</t>
  </si>
  <si>
    <t>VEREADOR Romero Albuquerque - DEMONSTRATIVO DA VERBA INDENIZATORIA 2019</t>
  </si>
  <si>
    <t>VEREADOR Wanderson Sobral - DEMONSTRATIVO DA VERBA INDENIZATORIA 2019</t>
  </si>
  <si>
    <t xml:space="preserve">VEREADOR Gilberto Alves - DEMONSTRATIVO DA VERBA INDENIZATORIA 2019      </t>
  </si>
  <si>
    <t>NPC= NÃO PRESTOU CONTAS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</si>
</sst>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0" fontId="3" fillId="0" borderId="7" xfId="0" applyNumberFormat="1" applyFont="1" applyFill="1" applyBorder="1" applyAlignment="1">
      <alignment horizontal="justify" vertical="top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43" fontId="11" fillId="2" borderId="4" xfId="1" applyFont="1" applyFill="1" applyBorder="1" applyAlignment="1">
      <alignment horizontal="center"/>
    </xf>
    <xf numFmtId="0" fontId="10" fillId="0" borderId="10" xfId="0" applyFont="1" applyFill="1" applyBorder="1"/>
    <xf numFmtId="43" fontId="11" fillId="2" borderId="8" xfId="1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43" fontId="11" fillId="0" borderId="8" xfId="1" applyFont="1" applyFill="1" applyBorder="1"/>
    <xf numFmtId="2" fontId="11" fillId="0" borderId="8" xfId="1" applyNumberFormat="1" applyFont="1" applyFill="1" applyBorder="1"/>
    <xf numFmtId="0" fontId="10" fillId="0" borderId="0" xfId="0" applyFont="1" applyFill="1" applyBorder="1"/>
    <xf numFmtId="0" fontId="7" fillId="2" borderId="14" xfId="0" applyFont="1" applyFill="1" applyBorder="1"/>
    <xf numFmtId="43" fontId="3" fillId="0" borderId="6" xfId="1" applyFont="1" applyFill="1" applyBorder="1" applyAlignment="1">
      <alignment horizontal="center"/>
    </xf>
    <xf numFmtId="43" fontId="11" fillId="3" borderId="5" xfId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/>
    <xf numFmtId="0" fontId="14" fillId="0" borderId="0" xfId="0" applyFont="1"/>
    <xf numFmtId="43" fontId="3" fillId="0" borderId="15" xfId="1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3" fontId="12" fillId="0" borderId="4" xfId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C22" sqref="C22"/>
    </sheetView>
  </sheetViews>
  <sheetFormatPr defaultRowHeight="12.75"/>
  <cols>
    <col min="1" max="1" width="44" style="21" customWidth="1"/>
    <col min="2" max="2" width="9.85546875" style="15" customWidth="1"/>
    <col min="3" max="3" width="9.28515625" style="15" customWidth="1"/>
    <col min="4" max="4" width="9.140625" style="16" customWidth="1"/>
    <col min="5" max="5" width="9" style="16" bestFit="1" customWidth="1"/>
    <col min="6" max="7" width="8.85546875" style="16" customWidth="1"/>
    <col min="8" max="8" width="9" style="16" customWidth="1"/>
    <col min="9" max="9" width="9" style="16" bestFit="1" customWidth="1"/>
    <col min="10" max="10" width="9.5703125" style="16" customWidth="1"/>
    <col min="11" max="11" width="10.2851562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4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ht="21.75" thickBot="1">
      <c r="A2" s="53" t="s">
        <v>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25.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>
      <c r="A12" s="8" t="s">
        <v>27</v>
      </c>
      <c r="B12" s="32">
        <v>4500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4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4" s="22" customFormat="1" ht="25.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4" s="20" customFormat="1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4" s="20" customFormat="1" ht="25.5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4500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4500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4500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6"/>
  <sheetViews>
    <sheetView topLeftCell="A4" zoomScaleNormal="100" workbookViewId="0">
      <selection activeCell="A26" sqref="A26"/>
    </sheetView>
  </sheetViews>
  <sheetFormatPr defaultRowHeight="12.75"/>
  <cols>
    <col min="1" max="1" width="51" style="2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6" spans="1:13">
      <c r="A26" s="48" t="s">
        <v>82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C23" sqref="C23"/>
    </sheetView>
  </sheetViews>
  <sheetFormatPr defaultRowHeight="12.75"/>
  <cols>
    <col min="1" max="1" width="57.42578125" style="2" customWidth="1"/>
    <col min="2" max="2" width="9.28515625" style="10" customWidth="1"/>
    <col min="3" max="3" width="10" style="10" customWidth="1"/>
    <col min="4" max="4" width="9.28515625" style="11" customWidth="1"/>
    <col min="5" max="5" width="10.28515625" style="11" bestFit="1" customWidth="1"/>
    <col min="6" max="7" width="9" style="11" bestFit="1" customWidth="1"/>
    <col min="8" max="9" width="8.7109375" style="11" customWidth="1"/>
    <col min="10" max="10" width="8.85546875" style="11" customWidth="1"/>
    <col min="11" max="11" width="9.28515625" style="11" customWidth="1"/>
    <col min="12" max="12" width="9" style="11" customWidth="1"/>
    <col min="13" max="13" width="8.7109375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5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/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>
      <c r="A12" s="8" t="s">
        <v>27</v>
      </c>
      <c r="B12" s="30">
        <v>4200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>
      <c r="A13" s="8" t="s">
        <v>28</v>
      </c>
      <c r="B13" s="30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12" customFormat="1">
      <c r="A14" s="8" t="s">
        <v>29</v>
      </c>
      <c r="B14" s="30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6" customFormat="1">
      <c r="A15" s="9" t="s">
        <v>30</v>
      </c>
      <c r="B15" s="30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>
      <c r="A16" s="8" t="s">
        <v>31</v>
      </c>
      <c r="B16" s="30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4200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3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30">
        <f>B19-B20</f>
        <v>4200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4200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B22" sqref="B22"/>
    </sheetView>
  </sheetViews>
  <sheetFormatPr defaultRowHeight="12.75"/>
  <cols>
    <col min="1" max="1" width="59.140625" style="21" customWidth="1"/>
    <col min="2" max="3" width="9" style="15" bestFit="1" customWidth="1"/>
    <col min="4" max="9" width="9" style="16" bestFit="1" customWidth="1"/>
    <col min="10" max="10" width="9.42578125" style="16" customWidth="1"/>
    <col min="11" max="11" width="9" style="16" customWidth="1"/>
    <col min="12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2500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911.16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42.3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265.01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199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3917.4700000000003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123.04</v>
      </c>
      <c r="C20" s="32" t="s">
        <v>17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3794.4300000000003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3794.4300000000003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3"/>
  <sheetViews>
    <sheetView zoomScaleNormal="100" workbookViewId="0">
      <selection activeCell="D17" sqref="D17"/>
    </sheetView>
  </sheetViews>
  <sheetFormatPr defaultRowHeight="12.75"/>
  <cols>
    <col min="1" max="1" width="68.85546875" style="2" customWidth="1"/>
    <col min="2" max="2" width="9.28515625" style="10" customWidth="1"/>
    <col min="3" max="3" width="10.42578125" style="10" customWidth="1"/>
    <col min="4" max="4" width="11.140625" style="11" customWidth="1"/>
    <col min="5" max="5" width="9" style="11" bestFit="1" customWidth="1"/>
    <col min="6" max="6" width="10.85546875" style="11" customWidth="1"/>
    <col min="7" max="7" width="9.28515625" style="11" customWidth="1"/>
    <col min="8" max="8" width="9.42578125" style="11" customWidth="1"/>
    <col min="9" max="9" width="9" style="11" bestFit="1" customWidth="1"/>
    <col min="10" max="10" width="9.7109375" style="11" customWidth="1"/>
    <col min="11" max="11" width="9.5703125" style="11" customWidth="1"/>
    <col min="12" max="12" width="11.7109375" style="11" customWidth="1"/>
    <col min="13" max="13" width="13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5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>
      <c r="A12" s="8" t="s">
        <v>27</v>
      </c>
      <c r="B12" s="32">
        <v>1750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12" customFormat="1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12" customFormat="1">
      <c r="A15" s="9" t="s">
        <v>30</v>
      </c>
      <c r="B15" s="32">
        <v>1301.7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3051.7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3051.7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3051.7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B25" s="10" t="s">
        <v>18</v>
      </c>
    </row>
    <row r="33" spans="13:13">
      <c r="M33" s="11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C18" sqref="C18"/>
    </sheetView>
  </sheetViews>
  <sheetFormatPr defaultRowHeight="12.75"/>
  <cols>
    <col min="1" max="1" width="64.5703125" style="21" customWidth="1"/>
    <col min="2" max="2" width="10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938.34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144.59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>
      <c r="A12" s="8" t="s">
        <v>40</v>
      </c>
      <c r="B12" s="30"/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2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>
      <c r="A14" s="8" t="s">
        <v>29</v>
      </c>
      <c r="B14" s="30">
        <v>3500</v>
      </c>
      <c r="C14" s="30"/>
      <c r="D14" s="30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/>
      <c r="C18" s="32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4582.93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2.87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4580.0600000000004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4580.0600000000004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D19" sqref="D19"/>
    </sheetView>
  </sheetViews>
  <sheetFormatPr defaultRowHeight="12.75"/>
  <cols>
    <col min="1" max="1" width="60.7109375" style="21" customWidth="1"/>
    <col min="2" max="3" width="9" style="15" bestFit="1" customWidth="1"/>
    <col min="4" max="7" width="9" style="16" bestFit="1" customWidth="1"/>
    <col min="8" max="8" width="8.85546875" style="16" bestFit="1" customWidth="1"/>
    <col min="9" max="10" width="9" style="16" bestFit="1" customWidth="1"/>
    <col min="11" max="11" width="8.85546875" style="16" customWidth="1"/>
    <col min="12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4000</v>
      </c>
      <c r="C5" s="30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524.58000000000004</v>
      </c>
      <c r="C7" s="30"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239</v>
      </c>
      <c r="C8" s="30">
        <v>0</v>
      </c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>
        <v>0</v>
      </c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165.7</v>
      </c>
      <c r="C10" s="30">
        <v>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>
      <c r="A11" s="7" t="s">
        <v>26</v>
      </c>
      <c r="B11" s="32"/>
      <c r="C11" s="32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>
      <c r="A12" s="8" t="s">
        <v>27</v>
      </c>
      <c r="B12" s="32"/>
      <c r="C12" s="32">
        <v>0</v>
      </c>
      <c r="D12" s="30">
        <v>0</v>
      </c>
      <c r="E12" s="30">
        <v>0</v>
      </c>
      <c r="F12" s="30">
        <v>0</v>
      </c>
      <c r="G12" s="33"/>
      <c r="H12" s="33"/>
      <c r="I12" s="34"/>
      <c r="J12" s="33"/>
      <c r="K12" s="33"/>
      <c r="L12" s="33"/>
      <c r="M12" s="33"/>
    </row>
    <row r="13" spans="1:13" s="22" customFormat="1">
      <c r="A13" s="8" t="s">
        <v>28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>
      <c r="A14" s="8" t="s">
        <v>29</v>
      </c>
      <c r="B14" s="32">
        <v>0</v>
      </c>
      <c r="C14" s="32">
        <v>0</v>
      </c>
      <c r="D14" s="30">
        <v>0</v>
      </c>
      <c r="E14" s="30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0">
        <v>0</v>
      </c>
      <c r="E15" s="32" t="s">
        <v>37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2">
        <v>0</v>
      </c>
      <c r="C16" s="32">
        <v>0</v>
      </c>
      <c r="D16" s="30">
        <v>0</v>
      </c>
      <c r="E16" s="33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>
        <v>0</v>
      </c>
      <c r="D17" s="30">
        <v>0</v>
      </c>
      <c r="E17" s="33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>
        <v>0</v>
      </c>
      <c r="D18" s="30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:M19" si="0">SUM(B5:B18)</f>
        <v>4929.28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>
      <c r="A20" s="36" t="s">
        <v>14</v>
      </c>
      <c r="B20" s="29">
        <v>329.28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>
        <f t="shared" ref="C21:M21" si="1">C19-C20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E10" sqref="E10"/>
    </sheetView>
  </sheetViews>
  <sheetFormatPr defaultRowHeight="12.75"/>
  <cols>
    <col min="1" max="1" width="56.42578125" style="2" customWidth="1"/>
    <col min="2" max="2" width="10.140625" style="10" customWidth="1"/>
    <col min="3" max="3" width="9" style="10" customWidth="1"/>
    <col min="4" max="9" width="9" style="11" bestFit="1" customWidth="1"/>
    <col min="10" max="10" width="10" style="11" bestFit="1" customWidth="1"/>
    <col min="11" max="11" width="8.7109375" style="11" customWidth="1"/>
    <col min="12" max="12" width="9" style="11" customWidth="1"/>
    <col min="13" max="13" width="9.5703125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5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12" customFormat="1">
      <c r="A12" s="8" t="s">
        <v>27</v>
      </c>
      <c r="B12" s="32">
        <v>0</v>
      </c>
      <c r="C12" s="32">
        <v>0</v>
      </c>
      <c r="D12" s="32">
        <v>0</v>
      </c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3"/>
    </row>
    <row r="14" spans="1:13" s="12" customFormat="1">
      <c r="A14" s="8" t="s">
        <v>29</v>
      </c>
      <c r="B14" s="32">
        <v>2500</v>
      </c>
      <c r="C14" s="32">
        <v>0</v>
      </c>
      <c r="D14" s="32">
        <v>0</v>
      </c>
      <c r="E14" s="30">
        <v>0</v>
      </c>
      <c r="F14" s="30">
        <v>0</v>
      </c>
      <c r="G14" s="32">
        <v>0</v>
      </c>
      <c r="H14" s="32">
        <v>0</v>
      </c>
      <c r="I14" s="32">
        <v>0</v>
      </c>
      <c r="J14" s="30">
        <v>0</v>
      </c>
      <c r="K14" s="30">
        <v>0</v>
      </c>
      <c r="L14" s="32">
        <v>0</v>
      </c>
      <c r="M14" s="33"/>
    </row>
    <row r="15" spans="1:13" s="6" customFormat="1">
      <c r="A15" s="9" t="s">
        <v>30</v>
      </c>
      <c r="B15" s="35">
        <v>471.6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>
      <c r="A16" s="8" t="s">
        <v>31</v>
      </c>
      <c r="B16" s="32"/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>
        <v>0</v>
      </c>
      <c r="D17" s="32">
        <v>0</v>
      </c>
      <c r="E17" s="30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10">
        <v>1610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4581.6000000000004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4581.6000000000004</v>
      </c>
      <c r="C21" s="28">
        <f t="shared" ref="C21:M21" si="0">C19-C20</f>
        <v>0</v>
      </c>
      <c r="D21" s="28">
        <f t="shared" si="0"/>
        <v>0</v>
      </c>
      <c r="E21" s="28">
        <f t="shared" si="0"/>
        <v>0</v>
      </c>
      <c r="F21" s="28">
        <f t="shared" si="0"/>
        <v>0</v>
      </c>
      <c r="G21" s="28">
        <f t="shared" si="0"/>
        <v>0</v>
      </c>
      <c r="H21" s="28">
        <f t="shared" si="0"/>
        <v>0</v>
      </c>
      <c r="I21" s="28">
        <f t="shared" si="0"/>
        <v>0</v>
      </c>
      <c r="J21" s="28">
        <f t="shared" si="0"/>
        <v>0</v>
      </c>
      <c r="K21" s="28">
        <f t="shared" si="0"/>
        <v>0</v>
      </c>
      <c r="L21" s="28">
        <f t="shared" si="0"/>
        <v>0</v>
      </c>
      <c r="M21" s="28">
        <f t="shared" si="0"/>
        <v>0</v>
      </c>
    </row>
    <row r="22" spans="1:13" ht="13.5" thickBot="1">
      <c r="A22" s="36" t="s">
        <v>12</v>
      </c>
      <c r="B22" s="37">
        <f>AVERAGE(B21)</f>
        <v>4581.6000000000004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F9" sqref="F9"/>
    </sheetView>
  </sheetViews>
  <sheetFormatPr defaultRowHeight="12.75"/>
  <cols>
    <col min="1" max="1" width="63.28515625" style="21" customWidth="1"/>
    <col min="2" max="3" width="9" style="15" bestFit="1" customWidth="1"/>
    <col min="4" max="10" width="9" style="16" bestFit="1" customWidth="1"/>
    <col min="11" max="11" width="9" style="16" customWidth="1"/>
    <col min="12" max="12" width="9" style="16" bestFit="1" customWidth="1"/>
    <col min="13" max="13" width="9.28515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3200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1400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4600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E23" sqref="E23"/>
    </sheetView>
  </sheetViews>
  <sheetFormatPr defaultRowHeight="12.75"/>
  <cols>
    <col min="1" max="1" width="59.140625" style="21" customWidth="1"/>
    <col min="2" max="2" width="9" style="15" customWidth="1"/>
    <col min="3" max="3" width="7.85546875" style="15" bestFit="1" customWidth="1"/>
    <col min="4" max="9" width="7.85546875" style="16" bestFit="1" customWidth="1"/>
    <col min="10" max="10" width="8.5703125" style="16" customWidth="1"/>
    <col min="11" max="12" width="7.85546875" style="16" bestFit="1" customWidth="1"/>
    <col min="13" max="13" width="9.8554687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  <row r="25" spans="1:13">
      <c r="A25" s="47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A2" sqref="A2:M2"/>
    </sheetView>
  </sheetViews>
  <sheetFormatPr defaultRowHeight="12.75"/>
  <cols>
    <col min="1" max="1" width="70" style="21" customWidth="1"/>
    <col min="2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3600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3600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3600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D25" sqref="D25"/>
    </sheetView>
  </sheetViews>
  <sheetFormatPr defaultRowHeight="12"/>
  <cols>
    <col min="1" max="1" width="51.7109375" style="3" customWidth="1"/>
    <col min="2" max="2" width="9" style="10" customWidth="1"/>
    <col min="3" max="3" width="8.140625" style="10" customWidth="1"/>
    <col min="4" max="7" width="9" style="11" bestFit="1" customWidth="1"/>
    <col min="8" max="8" width="8.7109375" style="11" customWidth="1"/>
    <col min="9" max="9" width="9" style="11" bestFit="1" customWidth="1"/>
    <col min="10" max="10" width="9.42578125" style="11" customWidth="1"/>
    <col min="11" max="12" width="9" style="11" customWidth="1"/>
    <col min="13" max="13" width="9" style="11" bestFit="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5" customFormat="1" ht="21.75" thickBot="1">
      <c r="A2" s="53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2.7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>
      <c r="A7" s="31" t="s">
        <v>22</v>
      </c>
      <c r="B7" s="30">
        <v>751.25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>
      <c r="A8" s="31" t="s">
        <v>23</v>
      </c>
      <c r="B8" s="30">
        <v>121.5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>
      <c r="A10" s="31" t="s">
        <v>25</v>
      </c>
      <c r="B10" s="30">
        <v>222.08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ht="12.75">
      <c r="A13" s="8" t="s">
        <v>28</v>
      </c>
      <c r="B13" s="32">
        <v>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>
      <c r="A14" s="8" t="s">
        <v>29</v>
      </c>
      <c r="B14" s="32">
        <v>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>
      <c r="A15" s="9" t="s">
        <v>30</v>
      </c>
      <c r="B15" s="32">
        <v>600.4</v>
      </c>
      <c r="C15" s="32"/>
      <c r="D15" s="32"/>
      <c r="E15" s="33"/>
      <c r="F15" s="32"/>
      <c r="G15" s="32"/>
      <c r="H15" s="32"/>
      <c r="I15" s="32"/>
      <c r="J15" s="32"/>
      <c r="K15" s="32"/>
      <c r="L15" s="32"/>
      <c r="M15" s="32"/>
    </row>
    <row r="16" spans="1:13" ht="25.5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3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1695.23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>
        <f t="shared" ref="M19" si="0">SUM(M5:M18)</f>
        <v>0</v>
      </c>
    </row>
    <row r="20" spans="1:13" ht="13.5" thickBot="1">
      <c r="A20" s="36" t="s">
        <v>14</v>
      </c>
      <c r="B20" s="29">
        <v>128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>
        <v>0</v>
      </c>
    </row>
    <row r="21" spans="1:13" ht="13.5" thickBot="1">
      <c r="A21" s="27" t="s">
        <v>15</v>
      </c>
      <c r="B21" s="28">
        <f>B19-B20</f>
        <v>1567.23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1567.23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A14" sqref="A14"/>
    </sheetView>
  </sheetViews>
  <sheetFormatPr defaultRowHeight="12.75"/>
  <cols>
    <col min="1" max="1" width="68.140625" style="21" customWidth="1"/>
    <col min="2" max="3" width="9" style="15" bestFit="1" customWidth="1"/>
    <col min="4" max="4" width="9.140625" style="16" bestFit="1" customWidth="1"/>
    <col min="5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4753.33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4753.33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153.33000000000001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B14" sqref="B14"/>
    </sheetView>
  </sheetViews>
  <sheetFormatPr defaultRowHeight="12.75"/>
  <cols>
    <col min="1" max="1" width="63" style="21" customWidth="1"/>
    <col min="2" max="3" width="9" style="15" bestFit="1" customWidth="1"/>
    <col min="4" max="11" width="9" style="16" bestFit="1" customWidth="1"/>
    <col min="12" max="12" width="9.42578125" style="16" customWidth="1"/>
    <col min="13" max="13" width="10.140625" style="16" customWidth="1"/>
    <col min="14" max="16384" width="9.140625" style="18"/>
  </cols>
  <sheetData>
    <row r="1" spans="1:14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ht="21.75" thickBot="1">
      <c r="A2" s="53" t="s">
        <v>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4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4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4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4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4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4" s="22" customFormat="1">
      <c r="A12" s="8" t="s">
        <v>27</v>
      </c>
      <c r="B12" s="32">
        <v>2550</v>
      </c>
      <c r="C12" s="32"/>
      <c r="D12" s="32"/>
      <c r="E12" s="32"/>
      <c r="F12" s="33"/>
      <c r="G12" s="33"/>
      <c r="H12" s="33"/>
      <c r="I12" s="34"/>
      <c r="J12" s="33"/>
      <c r="K12" s="33"/>
      <c r="L12" s="33"/>
      <c r="M12" s="33"/>
      <c r="N12" s="25"/>
    </row>
    <row r="13" spans="1:14" s="20" customFormat="1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3">
        <v>0</v>
      </c>
      <c r="G13" s="33"/>
      <c r="H13" s="33"/>
      <c r="I13" s="33"/>
      <c r="J13" s="33"/>
      <c r="K13" s="33"/>
      <c r="L13" s="33"/>
      <c r="M13" s="33"/>
    </row>
    <row r="14" spans="1:14" s="22" customFormat="1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3">
        <v>0</v>
      </c>
      <c r="G14" s="33"/>
      <c r="H14" s="33"/>
      <c r="I14" s="33"/>
      <c r="J14" s="33"/>
      <c r="K14" s="33"/>
      <c r="L14" s="33"/>
      <c r="M14" s="33"/>
    </row>
    <row r="15" spans="1:14" s="20" customFormat="1">
      <c r="A15" s="9" t="s">
        <v>30</v>
      </c>
      <c r="B15" s="32">
        <v>3000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>
      <c r="A16" s="8" t="s">
        <v>31</v>
      </c>
      <c r="B16" s="32">
        <v>0</v>
      </c>
      <c r="C16" s="32">
        <v>0</v>
      </c>
      <c r="D16" s="32">
        <v>0</v>
      </c>
      <c r="E16" s="33">
        <v>0</v>
      </c>
      <c r="F16" s="33">
        <v>0</v>
      </c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>
        <v>0</v>
      </c>
      <c r="D17" s="32">
        <v>0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>
        <v>0</v>
      </c>
      <c r="D18" s="35">
        <v>0</v>
      </c>
      <c r="E18" s="32">
        <v>0</v>
      </c>
      <c r="F18" s="32">
        <v>0</v>
      </c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:M19" si="0">SUM(B5:B18)</f>
        <v>5550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>
      <c r="A20" s="36" t="s">
        <v>14</v>
      </c>
      <c r="B20" s="29">
        <v>950</v>
      </c>
      <c r="C20" s="32">
        <v>0</v>
      </c>
      <c r="D20" s="32">
        <v>0</v>
      </c>
      <c r="E20" s="32">
        <v>0</v>
      </c>
      <c r="F20" s="32"/>
      <c r="G20" s="32"/>
      <c r="H20" s="32"/>
      <c r="I20" s="32"/>
      <c r="J20" s="32"/>
      <c r="K20" s="32">
        <v>0</v>
      </c>
      <c r="L20" s="32">
        <v>0</v>
      </c>
      <c r="M20" s="32">
        <v>0</v>
      </c>
    </row>
    <row r="21" spans="1:13" ht="13.5" thickBot="1">
      <c r="A21" s="27" t="s">
        <v>15</v>
      </c>
      <c r="B21" s="28">
        <f>B19-B20</f>
        <v>4600</v>
      </c>
      <c r="C21" s="28">
        <f t="shared" ref="C21:M21" si="1">C19-C20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C20" sqref="C20"/>
    </sheetView>
  </sheetViews>
  <sheetFormatPr defaultRowHeight="12.75"/>
  <cols>
    <col min="1" max="1" width="67.85546875" style="21" customWidth="1"/>
    <col min="2" max="2" width="10.140625" style="15" customWidth="1"/>
    <col min="3" max="3" width="9" style="15" bestFit="1" customWidth="1"/>
    <col min="4" max="8" width="9" style="16" bestFit="1" customWidth="1"/>
    <col min="9" max="9" width="10" style="16" bestFit="1" customWidth="1"/>
    <col min="10" max="10" width="9" style="16" bestFit="1" customWidth="1"/>
    <col min="11" max="11" width="8.85546875" style="16" customWidth="1"/>
    <col min="12" max="12" width="9" style="16" bestFit="1" customWidth="1"/>
    <col min="13" max="13" width="9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6200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/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6200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1600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D20" sqref="D20"/>
    </sheetView>
  </sheetViews>
  <sheetFormatPr defaultRowHeight="12.75"/>
  <cols>
    <col min="1" max="1" width="59.5703125" style="21" customWidth="1"/>
    <col min="2" max="2" width="9.7109375" style="15" customWidth="1"/>
    <col min="3" max="3" width="9" style="15" bestFit="1" customWidth="1"/>
    <col min="4" max="6" width="9" style="16" bestFit="1" customWidth="1"/>
    <col min="7" max="8" width="9.5703125" style="16" bestFit="1" customWidth="1"/>
    <col min="9" max="12" width="9" style="16" bestFit="1" customWidth="1"/>
    <col min="13" max="13" width="10.140625" style="16" customWidth="1"/>
    <col min="14" max="16384" width="9.140625" style="18"/>
  </cols>
  <sheetData>
    <row r="1" spans="1:14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ht="21.75" thickBot="1">
      <c r="A2" s="53" t="s">
        <v>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>
      <c r="A5" s="7" t="s">
        <v>20</v>
      </c>
      <c r="B5" s="30">
        <v>1655.79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 t="s">
        <v>21</v>
      </c>
      <c r="B6" s="30">
        <v>482.3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>
      <c r="A7" s="31" t="s">
        <v>22</v>
      </c>
      <c r="B7" s="30">
        <v>540.49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>
      <c r="A10" s="31" t="s">
        <v>25</v>
      </c>
      <c r="B10" s="30">
        <v>1305.94</v>
      </c>
      <c r="C10" s="30" t="s">
        <v>37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22" customFormat="1">
      <c r="A12" s="8" t="s">
        <v>27</v>
      </c>
      <c r="B12" s="32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s="20" customFormat="1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4" s="22" customFormat="1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>
      <c r="A15" s="9" t="s">
        <v>30</v>
      </c>
      <c r="B15" s="32"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8" t="s">
        <v>33</v>
      </c>
      <c r="B18" s="32"/>
      <c r="C18" s="32"/>
      <c r="D18" s="33"/>
      <c r="E18" s="30"/>
      <c r="F18" s="33"/>
      <c r="G18" s="33"/>
      <c r="H18" s="33"/>
      <c r="I18" s="33"/>
      <c r="J18" s="33"/>
      <c r="K18" s="33"/>
      <c r="L18" s="33"/>
      <c r="M18" s="33"/>
    </row>
    <row r="19" spans="1:13" ht="13.5" thickBot="1">
      <c r="A19" s="27" t="s">
        <v>34</v>
      </c>
      <c r="B19" s="28">
        <f t="shared" ref="B19" si="0">SUM(B5:B18)</f>
        <v>3984.52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156.71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3827.81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AVERAGE(A21:B21)</f>
        <v>3827.81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5"/>
  <sheetViews>
    <sheetView zoomScaleNormal="100" workbookViewId="0">
      <selection activeCell="D19" sqref="D19"/>
    </sheetView>
  </sheetViews>
  <sheetFormatPr defaultRowHeight="12.75"/>
  <cols>
    <col min="1" max="1" width="58.28515625" style="21" customWidth="1"/>
    <col min="2" max="2" width="9.7109375" style="15" customWidth="1"/>
    <col min="3" max="3" width="8.7109375" style="15" bestFit="1" customWidth="1"/>
    <col min="4" max="8" width="7.85546875" style="16" bestFit="1" customWidth="1"/>
    <col min="9" max="11" width="9" style="16" bestFit="1" customWidth="1"/>
    <col min="12" max="12" width="8.85546875" style="16" customWidth="1"/>
    <col min="13" max="13" width="10.140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3150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366.66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0</v>
      </c>
      <c r="C12" s="32"/>
      <c r="D12" s="32"/>
      <c r="E12" s="32"/>
      <c r="F12" s="32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280.3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4">
      <c r="A17" s="8" t="s">
        <v>32</v>
      </c>
      <c r="B17" s="32">
        <v>0</v>
      </c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4" ht="13.5" thickBot="1">
      <c r="A18" s="14" t="s">
        <v>33</v>
      </c>
      <c r="B18" s="35">
        <v>0</v>
      </c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ht="13.5" thickBot="1">
      <c r="A19" s="27" t="s">
        <v>34</v>
      </c>
      <c r="B19" s="28">
        <f t="shared" ref="B19" si="0">SUM(B5:B18)</f>
        <v>3796.96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8" t="s">
        <v>38</v>
      </c>
    </row>
    <row r="20" spans="1:14" ht="13.5" thickBot="1">
      <c r="A20" s="36" t="s">
        <v>14</v>
      </c>
      <c r="B20" s="29">
        <v>47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ht="13.5" thickBot="1">
      <c r="A21" s="27" t="s">
        <v>15</v>
      </c>
      <c r="B21" s="28">
        <f>B19-B20</f>
        <v>3749.96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3.5" thickBot="1">
      <c r="A22" s="36" t="s">
        <v>12</v>
      </c>
      <c r="B22" s="37">
        <f>AVERAGE(B21)</f>
        <v>3749.96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4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>
      <c r="A24"/>
    </row>
    <row r="25" spans="1:14">
      <c r="E25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C15" sqref="C15"/>
    </sheetView>
  </sheetViews>
  <sheetFormatPr defaultRowHeight="12.75"/>
  <cols>
    <col min="1" max="1" width="62" style="21" customWidth="1"/>
    <col min="2" max="2" width="10" style="15" customWidth="1"/>
    <col min="3" max="3" width="9" style="15" bestFit="1" customWidth="1"/>
    <col min="4" max="8" width="9" style="16" bestFit="1" customWidth="1"/>
    <col min="9" max="9" width="9" style="16" customWidth="1"/>
    <col min="10" max="12" width="9" style="16" bestFit="1" customWidth="1"/>
    <col min="13" max="13" width="9.8554687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2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 t="s">
        <v>17</v>
      </c>
      <c r="C6" s="30"/>
      <c r="D6" s="30"/>
      <c r="E6" s="30"/>
      <c r="F6" s="32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2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2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2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2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1950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1840</v>
      </c>
      <c r="C13" s="32"/>
      <c r="D13" s="32"/>
      <c r="E13" s="33"/>
      <c r="F13" s="32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2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0"/>
      <c r="F16" s="32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2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3790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3790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3790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12" sqref="G12"/>
    </sheetView>
  </sheetViews>
  <sheetFormatPr defaultRowHeight="12.75"/>
  <cols>
    <col min="1" max="1" width="65.28515625" style="21" customWidth="1"/>
    <col min="2" max="2" width="9.71093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4699.91</v>
      </c>
      <c r="C12" s="30"/>
      <c r="D12" s="30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/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/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0"/>
      <c r="D18" s="32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4699.91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99.91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D14" sqref="D14"/>
    </sheetView>
  </sheetViews>
  <sheetFormatPr defaultRowHeight="12.75"/>
  <cols>
    <col min="1" max="1" width="52.28515625" style="21" customWidth="1"/>
    <col min="2" max="2" width="11.7109375" style="15" customWidth="1"/>
    <col min="3" max="3" width="8.42578125" style="15" customWidth="1"/>
    <col min="4" max="5" width="7.85546875" style="16" bestFit="1" customWidth="1"/>
    <col min="6" max="6" width="9" style="16" bestFit="1" customWidth="1"/>
    <col min="7" max="7" width="9.140625" style="16" customWidth="1"/>
    <col min="8" max="8" width="9.7109375" style="16" customWidth="1"/>
    <col min="9" max="9" width="9.85546875" style="16" customWidth="1"/>
    <col min="10" max="10" width="9" style="16" bestFit="1" customWidth="1"/>
    <col min="11" max="11" width="9.85546875" style="16" customWidth="1"/>
    <col min="12" max="12" width="9.28515625" style="16" customWidth="1"/>
    <col min="13" max="13" width="9.57031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0">
        <v>5683.23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5683.23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1083.23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 t="s">
        <v>17</v>
      </c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  <row r="25" spans="1:13">
      <c r="B25" s="15" t="s">
        <v>42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5"/>
  <sheetViews>
    <sheetView topLeftCell="A2" zoomScaleNormal="100" workbookViewId="0">
      <selection activeCell="A21" sqref="A21"/>
    </sheetView>
  </sheetViews>
  <sheetFormatPr defaultRowHeight="15"/>
  <cols>
    <col min="1" max="1" width="64.85546875" customWidth="1"/>
    <col min="2" max="2" width="11" customWidth="1"/>
    <col min="3" max="3" width="9.140625" customWidth="1"/>
    <col min="4" max="4" width="9" bestFit="1" customWidth="1"/>
  </cols>
  <sheetData>
    <row r="1" spans="1:13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>
      <c r="A12" s="8" t="s">
        <v>27</v>
      </c>
      <c r="B12" s="32">
        <v>0</v>
      </c>
      <c r="C12" s="32"/>
      <c r="D12" s="33"/>
      <c r="E12" s="30"/>
      <c r="F12" s="33"/>
      <c r="G12" s="33"/>
      <c r="H12" s="33"/>
      <c r="I12" s="33"/>
      <c r="J12" s="33"/>
      <c r="K12" s="33"/>
      <c r="L12" s="33"/>
      <c r="M12" s="33"/>
    </row>
    <row r="13" spans="1:13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36" t="s">
        <v>14</v>
      </c>
      <c r="B20" s="32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36" t="s">
        <v>12</v>
      </c>
      <c r="B22" s="37">
        <f>AVERAGE(B21)</f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A25" s="49" t="s">
        <v>82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Normal="100" workbookViewId="0">
      <selection activeCell="B6" sqref="B6"/>
    </sheetView>
  </sheetViews>
  <sheetFormatPr defaultRowHeight="12.75"/>
  <cols>
    <col min="1" max="1" width="61.7109375" style="21" customWidth="1"/>
    <col min="2" max="2" width="9.7109375" style="15" customWidth="1"/>
    <col min="3" max="3" width="9.42578125" style="15" customWidth="1"/>
    <col min="4" max="7" width="9" style="16" bestFit="1" customWidth="1"/>
    <col min="8" max="8" width="9.140625" style="16" customWidth="1"/>
    <col min="9" max="10" width="9" style="16" bestFit="1" customWidth="1"/>
    <col min="11" max="11" width="8.710937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s="23" customFormat="1">
      <c r="A11" s="7" t="s">
        <v>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>
      <c r="A12" s="8" t="s">
        <v>27</v>
      </c>
      <c r="B12" s="32">
        <v>4700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3" customFormat="1">
      <c r="A13" s="8" t="s">
        <v>28</v>
      </c>
      <c r="B13" s="32">
        <v>0</v>
      </c>
      <c r="C13" s="32">
        <v>0</v>
      </c>
      <c r="D13" s="32">
        <v>0</v>
      </c>
      <c r="E13" s="32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>
      <c r="A14" s="8" t="s">
        <v>29</v>
      </c>
      <c r="B14" s="32">
        <v>0</v>
      </c>
      <c r="C14" s="32">
        <v>0</v>
      </c>
      <c r="D14" s="32">
        <v>0</v>
      </c>
      <c r="E14" s="32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>
        <v>0</v>
      </c>
      <c r="D15" s="32">
        <v>0</v>
      </c>
      <c r="E15" s="32">
        <v>0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2">
        <v>0</v>
      </c>
      <c r="C16" s="32">
        <v>0</v>
      </c>
      <c r="D16" s="32">
        <v>0</v>
      </c>
      <c r="E16" s="32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>
        <v>0</v>
      </c>
      <c r="D17" s="32">
        <v>0</v>
      </c>
      <c r="E17" s="32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2">
        <v>0</v>
      </c>
      <c r="C18" s="32">
        <v>0</v>
      </c>
      <c r="D18" s="32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:L19" si="0">SUM(B5:B18)</f>
        <v>4700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/>
    </row>
    <row r="20" spans="1:13" ht="13.5" thickBot="1">
      <c r="A20" s="36" t="s">
        <v>14</v>
      </c>
      <c r="B20" s="29">
        <v>100</v>
      </c>
      <c r="C20" s="32"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>
        <f t="shared" ref="C21" si="1">C19-C20</f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9"/>
  <sheetViews>
    <sheetView zoomScaleNormal="100" workbookViewId="0">
      <selection activeCell="C9" sqref="C9"/>
    </sheetView>
  </sheetViews>
  <sheetFormatPr defaultRowHeight="12.75"/>
  <cols>
    <col min="1" max="1" width="47.42578125" style="21" customWidth="1"/>
    <col min="2" max="2" width="8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4" s="17" customFormat="1" ht="21.75" thickBot="1">
      <c r="A1" s="60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4" ht="21.75" thickBot="1">
      <c r="A2" s="53" t="s">
        <v>45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>
      <c r="A5" s="7" t="s">
        <v>20</v>
      </c>
      <c r="B5" s="50">
        <v>1200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 t="s">
        <v>21</v>
      </c>
      <c r="B6" s="50">
        <v>489.73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>
      <c r="A7" s="31" t="s">
        <v>22</v>
      </c>
      <c r="B7" s="50">
        <v>21.96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>
      <c r="A8" s="31" t="s">
        <v>23</v>
      </c>
      <c r="B8" s="5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>
      <c r="A9" s="31" t="s">
        <v>24</v>
      </c>
      <c r="B9" s="50">
        <v>98.82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3.5" customHeight="1">
      <c r="A10" s="31" t="s">
        <v>25</v>
      </c>
      <c r="B10" s="5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>
      <c r="A11" s="7" t="s">
        <v>26</v>
      </c>
      <c r="B11" s="51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4" s="22" customFormat="1">
      <c r="A12" s="8" t="s">
        <v>27</v>
      </c>
      <c r="B12" s="51">
        <v>2480</v>
      </c>
      <c r="C12" s="32"/>
      <c r="D12" s="33"/>
      <c r="E12" s="30"/>
      <c r="F12" s="33"/>
      <c r="G12" s="33"/>
      <c r="H12" s="33"/>
      <c r="I12" s="34"/>
      <c r="J12" s="33"/>
      <c r="K12" s="33"/>
      <c r="L12" s="33"/>
      <c r="M12" s="33"/>
    </row>
    <row r="13" spans="1:14" s="20" customFormat="1">
      <c r="A13" s="8" t="s">
        <v>28</v>
      </c>
      <c r="B13" s="51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  <c r="N13" s="26"/>
    </row>
    <row r="14" spans="1:14" s="22" customFormat="1" ht="25.5">
      <c r="A14" s="8" t="s">
        <v>29</v>
      </c>
      <c r="B14" s="51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>
      <c r="A15" s="9" t="s">
        <v>30</v>
      </c>
      <c r="B15" s="51">
        <v>0</v>
      </c>
      <c r="C15" s="32"/>
      <c r="D15" s="32"/>
      <c r="F15" s="32"/>
      <c r="G15" s="30"/>
      <c r="H15" s="32"/>
      <c r="I15" s="32"/>
      <c r="J15" s="32"/>
      <c r="K15" s="32"/>
      <c r="L15" s="32"/>
      <c r="M15" s="32"/>
    </row>
    <row r="16" spans="1:14" s="20" customFormat="1" ht="25.5">
      <c r="A16" s="8" t="s">
        <v>31</v>
      </c>
      <c r="B16" s="51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51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52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4290.51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4290.51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4290.51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  <row r="29" spans="1:13">
      <c r="E29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F8" sqref="F8"/>
    </sheetView>
  </sheetViews>
  <sheetFormatPr defaultRowHeight="12.75"/>
  <cols>
    <col min="1" max="1" width="54.7109375" style="21" customWidth="1"/>
    <col min="2" max="2" width="11.5703125" style="15" customWidth="1"/>
    <col min="3" max="3" width="9" style="15" bestFit="1" customWidth="1"/>
    <col min="4" max="10" width="9" style="16" bestFit="1" customWidth="1"/>
    <col min="11" max="11" width="9.28515625" style="16" customWidth="1"/>
    <col min="12" max="12" width="9.140625" style="16" customWidth="1"/>
    <col min="13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4550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4550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4550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4550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D18" sqref="D18"/>
    </sheetView>
  </sheetViews>
  <sheetFormatPr defaultRowHeight="12.75"/>
  <cols>
    <col min="1" max="1" width="57.85546875" style="2" customWidth="1"/>
    <col min="2" max="2" width="10.42578125" style="10" customWidth="1"/>
    <col min="3" max="3" width="10.5703125" style="10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9.85546875" style="11" customWidth="1"/>
    <col min="12" max="12" width="8.85546875" style="11" customWidth="1"/>
    <col min="13" max="13" width="10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>
      <c r="A12" s="8" t="s">
        <v>27</v>
      </c>
      <c r="B12" s="32">
        <v>4800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4800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200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A25" sqref="A25"/>
    </sheetView>
  </sheetViews>
  <sheetFormatPr defaultRowHeight="15"/>
  <cols>
    <col min="1" max="1" width="61.42578125" customWidth="1"/>
    <col min="2" max="2" width="9.5703125" bestFit="1" customWidth="1"/>
    <col min="13" max="13" width="10.5703125" customWidth="1"/>
  </cols>
  <sheetData>
    <row r="1" spans="1:13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A25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A5" sqref="A5"/>
    </sheetView>
  </sheetViews>
  <sheetFormatPr defaultRowHeight="12.75"/>
  <cols>
    <col min="1" max="1" width="59.42578125" style="21" customWidth="1"/>
    <col min="2" max="2" width="10.5703125" style="15" customWidth="1"/>
    <col min="3" max="3" width="7.85546875" style="15" bestFit="1" customWidth="1"/>
    <col min="4" max="4" width="8.7109375" style="16" bestFit="1" customWidth="1"/>
    <col min="5" max="11" width="7.85546875" style="16" bestFit="1" customWidth="1"/>
    <col min="12" max="12" width="7.85546875" style="16" customWidth="1"/>
    <col min="13" max="13" width="8.57031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  <row r="26" spans="1:13">
      <c r="A26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C17" sqref="C17"/>
    </sheetView>
  </sheetViews>
  <sheetFormatPr defaultRowHeight="15"/>
  <cols>
    <col min="1" max="1" width="56.5703125" customWidth="1"/>
    <col min="2" max="2" width="9.5703125" bestFit="1" customWidth="1"/>
    <col min="6" max="6" width="9.42578125" customWidth="1"/>
  </cols>
  <sheetData>
    <row r="1" spans="1:13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2000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>
      <c r="A12" s="8" t="s">
        <v>27</v>
      </c>
      <c r="B12" s="32">
        <v>2170</v>
      </c>
      <c r="C12" s="32"/>
      <c r="D12" s="32"/>
      <c r="E12" s="30"/>
      <c r="F12" s="33"/>
      <c r="G12" s="33"/>
      <c r="H12" s="33"/>
      <c r="I12" s="34"/>
      <c r="J12" s="33"/>
      <c r="K12" s="33"/>
      <c r="L12" s="33"/>
      <c r="M12" s="33"/>
    </row>
    <row r="13" spans="1:13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17.25" customHeight="1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>
      <c r="A19" s="27" t="s">
        <v>34</v>
      </c>
      <c r="B19" s="28">
        <f>SUM(B5:B18)</f>
        <v>4170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>
      <c r="A21" s="27" t="s">
        <v>15</v>
      </c>
      <c r="B21" s="28">
        <f>B19-B20</f>
        <v>4170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36" t="s">
        <v>12</v>
      </c>
      <c r="B22" s="37">
        <f>AVERAGE(B21)</f>
        <v>4170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D14" sqref="D14"/>
    </sheetView>
  </sheetViews>
  <sheetFormatPr defaultRowHeight="12.75"/>
  <cols>
    <col min="1" max="1" width="64.7109375" style="21" customWidth="1"/>
    <col min="2" max="3" width="8.7109375" style="15" customWidth="1"/>
    <col min="4" max="4" width="8.42578125" style="16" customWidth="1"/>
    <col min="5" max="5" width="9.28515625" style="16" customWidth="1"/>
    <col min="6" max="7" width="7.85546875" style="16" bestFit="1" customWidth="1"/>
    <col min="8" max="8" width="8.85546875" style="16" customWidth="1"/>
    <col min="9" max="10" width="9" style="16" bestFit="1" customWidth="1"/>
    <col min="11" max="11" width="9" style="16" customWidth="1"/>
    <col min="12" max="12" width="9.28515625" style="16" customWidth="1"/>
    <col min="13" max="13" width="9" style="16" bestFit="1" customWidth="1"/>
    <col min="14" max="16384" width="9.140625" style="18"/>
  </cols>
  <sheetData>
    <row r="1" spans="1:14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ht="21.75" thickBot="1">
      <c r="A2" s="53" t="s">
        <v>75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>
      <c r="A5" s="7" t="s">
        <v>20</v>
      </c>
      <c r="B5" s="30">
        <v>700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>
      <c r="A7" s="31" t="s">
        <v>22</v>
      </c>
      <c r="B7" s="30">
        <v>122.6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>
      <c r="A8" s="31" t="s">
        <v>23</v>
      </c>
      <c r="B8" s="30">
        <v>61.95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>
      <c r="A12" s="8" t="s">
        <v>27</v>
      </c>
      <c r="B12" s="30">
        <v>2686.77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4" s="20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  <c r="N13" s="20" t="s">
        <v>41</v>
      </c>
    </row>
    <row r="14" spans="1:14" s="22" customFormat="1">
      <c r="A14" s="8" t="s">
        <v>29</v>
      </c>
      <c r="B14" s="32">
        <v>0</v>
      </c>
      <c r="C14" s="30"/>
      <c r="D14" s="32"/>
      <c r="E14" s="33"/>
      <c r="F14" s="30"/>
      <c r="G14" s="33"/>
      <c r="H14" s="33"/>
      <c r="I14" s="33"/>
      <c r="J14" s="33"/>
      <c r="K14" s="33"/>
      <c r="L14" s="33"/>
      <c r="M14" s="33"/>
    </row>
    <row r="15" spans="1:14" s="20" customFormat="1">
      <c r="A15" s="9" t="s">
        <v>30</v>
      </c>
      <c r="B15" s="32">
        <v>0</v>
      </c>
      <c r="C15" s="30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>
      <c r="A16" s="8" t="s">
        <v>31</v>
      </c>
      <c r="B16" s="32">
        <v>0</v>
      </c>
      <c r="C16" s="30"/>
      <c r="D16" s="33"/>
      <c r="E16" s="33"/>
      <c r="F16" s="30"/>
      <c r="G16" s="33"/>
      <c r="H16" s="33"/>
      <c r="I16" s="33"/>
      <c r="J16" s="33"/>
      <c r="K16" s="33"/>
      <c r="L16" s="33"/>
      <c r="M16" s="33"/>
      <c r="N16" s="44"/>
    </row>
    <row r="17" spans="1:13">
      <c r="A17" s="8" t="s">
        <v>32</v>
      </c>
      <c r="B17" s="32">
        <v>0</v>
      </c>
      <c r="C17" s="30"/>
      <c r="D17" s="33"/>
      <c r="E17" s="33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SUM(B4:B18)</f>
        <v>3571.32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3571.32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3571.32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26"/>
  <sheetViews>
    <sheetView zoomScale="110" zoomScaleNormal="110" workbookViewId="0">
      <selection activeCell="A25" sqref="A25"/>
    </sheetView>
  </sheetViews>
  <sheetFormatPr defaultRowHeight="12.75"/>
  <cols>
    <col min="1" max="1" width="60.140625" style="21" customWidth="1"/>
    <col min="2" max="2" width="8.42578125" style="15" customWidth="1"/>
    <col min="3" max="3" width="8" style="15" bestFit="1" customWidth="1"/>
    <col min="4" max="4" width="8" style="16" bestFit="1" customWidth="1"/>
    <col min="5" max="11" width="7.140625" style="16" customWidth="1"/>
    <col min="12" max="12" width="7.42578125" style="16" customWidth="1"/>
    <col min="13" max="13" width="7.140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  <row r="25" spans="1:13">
      <c r="A25" s="47" t="s">
        <v>36</v>
      </c>
    </row>
    <row r="26" spans="1:13">
      <c r="A26" s="4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B22" sqref="B22"/>
    </sheetView>
  </sheetViews>
  <sheetFormatPr defaultRowHeight="12.75"/>
  <cols>
    <col min="1" max="1" width="52.28515625" style="21" customWidth="1"/>
    <col min="2" max="2" width="10.5703125" style="15" customWidth="1"/>
    <col min="3" max="3" width="9" style="15" bestFit="1" customWidth="1"/>
    <col min="4" max="11" width="9" style="16" bestFit="1" customWidth="1"/>
    <col min="12" max="12" width="8.7109375" style="16" customWidth="1"/>
    <col min="13" max="13" width="9.140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4650</v>
      </c>
      <c r="C12" s="30"/>
      <c r="D12" s="30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>
      <c r="A14" s="8" t="s">
        <v>29</v>
      </c>
      <c r="B14" s="32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4650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50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F11" sqref="F11"/>
    </sheetView>
  </sheetViews>
  <sheetFormatPr defaultRowHeight="12.75"/>
  <cols>
    <col min="1" max="1" width="64.140625" style="21" customWidth="1"/>
    <col min="2" max="2" width="10.2851562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79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4650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/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4650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50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A16" sqref="A16"/>
    </sheetView>
  </sheetViews>
  <sheetFormatPr defaultRowHeight="15"/>
  <cols>
    <col min="1" max="1" width="63" customWidth="1"/>
    <col min="2" max="2" width="9.5703125" bestFit="1" customWidth="1"/>
  </cols>
  <sheetData>
    <row r="1" spans="1:13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2400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>
      <c r="A12" s="8" t="s">
        <v>27</v>
      </c>
      <c r="B12" s="32">
        <v>4940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>
      <c r="A19" s="27" t="s">
        <v>34</v>
      </c>
      <c r="B19" s="28">
        <f>SUM(B5:B18)</f>
        <v>7340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36" t="s">
        <v>14</v>
      </c>
      <c r="B20" s="29">
        <v>2740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6" spans="1:13">
      <c r="A26" s="47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J14" sqref="J14"/>
    </sheetView>
  </sheetViews>
  <sheetFormatPr defaultRowHeight="12"/>
  <cols>
    <col min="1" max="1" width="46.5703125" style="3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2.75">
      <c r="A5" s="7" t="s">
        <v>20</v>
      </c>
      <c r="B5" s="30">
        <v>1500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>
      <c r="A7" s="31" t="s">
        <v>22</v>
      </c>
      <c r="B7" s="30">
        <v>196.82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>
      <c r="A8" s="31" t="s">
        <v>23</v>
      </c>
      <c r="B8" s="30">
        <v>83.6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customHeight="1">
      <c r="A10" s="31" t="s">
        <v>25</v>
      </c>
      <c r="B10" s="30">
        <v>176.18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>
      <c r="A12" s="8" t="s">
        <v>27</v>
      </c>
      <c r="B12" s="32">
        <v>2800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ht="12.75">
      <c r="A13" s="8" t="s">
        <v>28</v>
      </c>
      <c r="B13" s="32">
        <v>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5.5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4756.6000000000004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156.6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B10" sqref="B10"/>
    </sheetView>
  </sheetViews>
  <sheetFormatPr defaultRowHeight="12.75"/>
  <cols>
    <col min="1" max="1" width="57.28515625" style="13" customWidth="1"/>
    <col min="2" max="2" width="9.5703125" style="10" customWidth="1"/>
    <col min="3" max="3" width="9.42578125" style="10" customWidth="1"/>
    <col min="4" max="7" width="9" style="11" bestFit="1" customWidth="1"/>
    <col min="8" max="8" width="9" style="11" customWidth="1"/>
    <col min="9" max="9" width="9" style="11" bestFit="1" customWidth="1"/>
    <col min="10" max="10" width="11" style="11" customWidth="1"/>
    <col min="11" max="11" width="9" style="11" customWidth="1"/>
    <col min="12" max="12" width="9.28515625" style="11" customWidth="1"/>
    <col min="13" max="13" width="10.5703125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5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400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650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80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/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>
      <c r="A12" s="8" t="s">
        <v>27</v>
      </c>
      <c r="B12" s="32">
        <v>3520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12" customFormat="1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6" customFormat="1" ht="25.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4650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50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A2" sqref="A2:M2"/>
    </sheetView>
  </sheetViews>
  <sheetFormatPr defaultRowHeight="11.25"/>
  <cols>
    <col min="1" max="1" width="61.85546875" style="4" customWidth="1"/>
    <col min="2" max="2" width="9.42578125" style="10" customWidth="1"/>
    <col min="3" max="3" width="9" style="10" bestFit="1" customWidth="1"/>
    <col min="4" max="7" width="9" style="11" bestFit="1" customWidth="1"/>
    <col min="8" max="8" width="9.140625" style="11" customWidth="1"/>
    <col min="9" max="9" width="9.42578125" style="11" customWidth="1"/>
    <col min="10" max="10" width="9" style="11" bestFit="1" customWidth="1"/>
    <col min="11" max="11" width="8.7109375" style="11" customWidth="1"/>
    <col min="12" max="12" width="9.7109375" style="11" customWidth="1"/>
    <col min="13" max="13" width="9.28515625" style="11" customWidth="1"/>
    <col min="14" max="16384" width="9.140625" style="4"/>
  </cols>
  <sheetData>
    <row r="1" spans="1:14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ht="21.75" thickBot="1">
      <c r="A2" s="53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5" customFormat="1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4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12.75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ht="12.7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12.7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2.7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.7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2.75">
      <c r="A10" s="31" t="s">
        <v>25</v>
      </c>
      <c r="B10" s="30">
        <v>205.71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ht="12.75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12" customFormat="1" ht="12.75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  <c r="N12" s="24"/>
    </row>
    <row r="13" spans="1:14" s="6" customFormat="1" ht="12.75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4" s="12" customFormat="1" ht="12.75">
      <c r="A14" s="8" t="s">
        <v>29</v>
      </c>
      <c r="B14" s="32">
        <v>2000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4" s="6" customFormat="1" ht="12.75">
      <c r="A15" s="9" t="s">
        <v>30</v>
      </c>
      <c r="B15" s="32">
        <v>430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6" customFormat="1" ht="12.75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2635.71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2635.71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2635.71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D16" sqref="D16"/>
    </sheetView>
  </sheetViews>
  <sheetFormatPr defaultRowHeight="12"/>
  <cols>
    <col min="1" max="1" width="52.140625" style="3" customWidth="1"/>
    <col min="2" max="3" width="9" style="10" bestFit="1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8.7109375" style="11" customWidth="1"/>
    <col min="12" max="12" width="9.5703125" style="11" customWidth="1"/>
    <col min="13" max="13" width="9.28515625" style="11" customWidth="1"/>
    <col min="14" max="16384" width="9.140625" style="4"/>
  </cols>
  <sheetData>
    <row r="1" spans="1:13" s="1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2.7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ht="12.75">
      <c r="A12" s="8" t="s">
        <v>27</v>
      </c>
      <c r="B12" s="32">
        <v>4704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ht="12.75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ht="12.75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ht="12.75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 t="shared" ref="B19" si="0">SUM(B5:B18)</f>
        <v>4704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>
        <v>104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B19" sqref="B19"/>
    </sheetView>
  </sheetViews>
  <sheetFormatPr defaultRowHeight="12.75"/>
  <cols>
    <col min="1" max="1" width="58.28515625" style="21" customWidth="1"/>
    <col min="2" max="2" width="10.140625" style="15" customWidth="1"/>
    <col min="3" max="3" width="7.85546875" style="15" bestFit="1" customWidth="1"/>
    <col min="4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2">
        <v>2697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2">
        <v>1744.5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>
      <c r="A19" s="27" t="s">
        <v>34</v>
      </c>
      <c r="B19" s="28">
        <f>SUM(B5:B18)</f>
        <v>4441.5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>
      <c r="A21" s="27" t="s">
        <v>15</v>
      </c>
      <c r="B21" s="28">
        <f>B19-B20</f>
        <v>4441.5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>
      <c r="A22" s="36" t="s">
        <v>12</v>
      </c>
      <c r="B22" s="37">
        <f>AVERAGE(B21)</f>
        <v>4441.5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6"/>
  <sheetViews>
    <sheetView zoomScaleNormal="100" workbookViewId="0">
      <selection activeCell="B21" sqref="B21"/>
    </sheetView>
  </sheetViews>
  <sheetFormatPr defaultRowHeight="12.75"/>
  <cols>
    <col min="1" max="1" width="60.7109375" style="21" customWidth="1"/>
    <col min="2" max="2" width="9.28515625" style="15" customWidth="1"/>
    <col min="3" max="3" width="7.5703125" style="15" customWidth="1"/>
    <col min="4" max="4" width="7.85546875" style="16" customWidth="1"/>
    <col min="5" max="5" width="8.28515625" style="16" customWidth="1"/>
    <col min="6" max="6" width="7.7109375" style="16" customWidth="1"/>
    <col min="7" max="7" width="7.85546875" style="16" customWidth="1"/>
    <col min="8" max="8" width="7.7109375" style="16" customWidth="1"/>
    <col min="9" max="10" width="8.28515625" style="16" customWidth="1"/>
    <col min="11" max="11" width="9" style="16" customWidth="1"/>
    <col min="12" max="12" width="8.42578125" style="16" customWidth="1"/>
    <col min="13" max="13" width="8.140625" style="16" customWidth="1"/>
    <col min="14" max="16384" width="9.140625" style="18"/>
  </cols>
  <sheetData>
    <row r="1" spans="1:13" s="17" customFormat="1" ht="21.75" thickBot="1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21.75" thickBot="1">
      <c r="A2" s="53" t="s">
        <v>51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9" customFormat="1" ht="11.25">
      <c r="A3" s="56" t="s">
        <v>0</v>
      </c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16</v>
      </c>
      <c r="J3" s="58" t="s">
        <v>8</v>
      </c>
      <c r="K3" s="58" t="s">
        <v>9</v>
      </c>
      <c r="L3" s="58" t="s">
        <v>10</v>
      </c>
      <c r="M3" s="58" t="s">
        <v>11</v>
      </c>
    </row>
    <row r="4" spans="1:13" ht="11.25">
      <c r="A4" s="5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A5" s="7" t="s">
        <v>20</v>
      </c>
      <c r="B5" s="30">
        <v>1900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1" t="s">
        <v>21</v>
      </c>
      <c r="B6" s="30">
        <v>720.13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1" t="s">
        <v>22</v>
      </c>
      <c r="B7" s="30">
        <v>271.62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1" t="s">
        <v>25</v>
      </c>
      <c r="B10" s="30">
        <v>197.29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4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4" ht="13.5" thickBot="1">
      <c r="A18" s="14" t="s">
        <v>33</v>
      </c>
      <c r="B18" s="45"/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4" ht="13.5" thickBot="1">
      <c r="A19" s="27" t="s">
        <v>34</v>
      </c>
      <c r="B19" s="46">
        <f>SUM(B5:B18)</f>
        <v>3089.04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4" ht="13.5" thickBot="1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ht="13.5" thickBot="1">
      <c r="A21" s="27" t="s">
        <v>15</v>
      </c>
      <c r="B21" s="28">
        <f>B19-B20</f>
        <v>3089.04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3.5" thickBot="1">
      <c r="A22" s="36" t="s">
        <v>12</v>
      </c>
      <c r="B22" s="37">
        <f>AVERAGE(B21)</f>
        <v>3089.04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4" ht="13.5" thickBot="1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>
      <c r="A24"/>
      <c r="N24" s="18" t="s">
        <v>39</v>
      </c>
    </row>
    <row r="26" spans="1:14">
      <c r="A26" s="21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2017-04-12T13:26:31Z</cp:lastPrinted>
  <dcterms:created xsi:type="dcterms:W3CDTF">2010-04-15T12:47:32Z</dcterms:created>
  <dcterms:modified xsi:type="dcterms:W3CDTF">2019-03-19T11:55:41Z</dcterms:modified>
</cp:coreProperties>
</file>